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hn\Ingliston\1994\"/>
    </mc:Choice>
  </mc:AlternateContent>
  <xr:revisionPtr revIDLastSave="0" documentId="13_ncr:1_{7CFC349F-0152-4ABA-8FF3-EE334710D022}" xr6:coauthVersionLast="46" xr6:coauthVersionMax="46" xr10:uidLastSave="{00000000-0000-0000-0000-000000000000}"/>
  <bookViews>
    <workbookView xWindow="-108" yWindow="-108" windowWidth="23256" windowHeight="12576" xr2:uid="{BB406ADD-1CEA-43B5-BD75-A9147707D7AF}"/>
  </bookViews>
  <sheets>
    <sheet name="Supersport  Supersaloons" sheetId="1" r:id="rId1"/>
    <sheet name="Formula Libre  Scottish Sports " sheetId="6" r:id="rId2"/>
    <sheet name="Citroen 2CV" sheetId="2" r:id="rId3"/>
    <sheet name="Formula Ford" sheetId="5" r:id="rId4"/>
    <sheet name="Road Saloon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6" l="1"/>
  <c r="Q43" i="6"/>
  <c r="Q44" i="6"/>
  <c r="Q42" i="6"/>
  <c r="Q41" i="6"/>
  <c r="Q32" i="6"/>
  <c r="Q35" i="6"/>
  <c r="Q34" i="6"/>
  <c r="Q33" i="6"/>
  <c r="Q36" i="6"/>
  <c r="I24" i="6"/>
  <c r="H24" i="6"/>
  <c r="G24" i="6"/>
  <c r="F24" i="6"/>
  <c r="E24" i="6"/>
  <c r="D24" i="6"/>
  <c r="C24" i="6"/>
  <c r="Q89" i="1"/>
  <c r="Q88" i="1"/>
  <c r="Q82" i="1"/>
  <c r="Q74" i="1"/>
  <c r="Q78" i="1"/>
  <c r="Q77" i="1"/>
  <c r="Q81" i="1"/>
  <c r="Q79" i="1"/>
  <c r="Q75" i="1"/>
  <c r="Q80" i="1"/>
  <c r="Q76" i="1"/>
  <c r="D45" i="1"/>
  <c r="I45" i="1"/>
  <c r="H45" i="1"/>
  <c r="G45" i="1"/>
  <c r="F45" i="1"/>
  <c r="E45" i="1"/>
  <c r="C45" i="1"/>
  <c r="S54" i="5"/>
  <c r="S53" i="5"/>
  <c r="S51" i="5"/>
  <c r="S52" i="5"/>
  <c r="S56" i="5"/>
  <c r="S55" i="5"/>
  <c r="S49" i="5"/>
  <c r="S47" i="5"/>
  <c r="S41" i="5"/>
  <c r="S50" i="5"/>
  <c r="S45" i="5"/>
  <c r="S48" i="5"/>
  <c r="S46" i="5"/>
  <c r="S43" i="5"/>
  <c r="S42" i="5"/>
  <c r="S44" i="5"/>
  <c r="S40" i="5"/>
  <c r="S39" i="5"/>
  <c r="S38" i="5"/>
  <c r="S36" i="5"/>
  <c r="S37" i="5"/>
  <c r="W84" i="4"/>
  <c r="W85" i="4"/>
  <c r="W83" i="4"/>
  <c r="W86" i="4"/>
  <c r="W87" i="4"/>
  <c r="W77" i="4"/>
  <c r="W79" i="4"/>
  <c r="W81" i="4"/>
  <c r="W80" i="4"/>
  <c r="W82" i="4"/>
  <c r="W78" i="4"/>
  <c r="W71" i="4"/>
  <c r="W69" i="4"/>
  <c r="W67" i="4"/>
  <c r="W66" i="4"/>
  <c r="W70" i="4"/>
  <c r="W68" i="4"/>
  <c r="W65" i="4"/>
  <c r="W60" i="4"/>
  <c r="W58" i="4"/>
  <c r="W59" i="4"/>
  <c r="W57" i="4"/>
  <c r="W54" i="4"/>
  <c r="W56" i="4"/>
  <c r="W52" i="4"/>
  <c r="W53" i="4"/>
  <c r="W55" i="4"/>
  <c r="W51" i="4"/>
  <c r="L44" i="4"/>
  <c r="K44" i="4"/>
  <c r="J44" i="4"/>
  <c r="I44" i="4"/>
  <c r="H44" i="4"/>
  <c r="G44" i="4"/>
  <c r="F44" i="4"/>
  <c r="E44" i="4"/>
  <c r="D44" i="4"/>
  <c r="C44" i="4"/>
  <c r="S62" i="2"/>
  <c r="S61" i="2"/>
  <c r="S56" i="2"/>
  <c r="S60" i="2"/>
  <c r="S51" i="2"/>
  <c r="S58" i="2"/>
  <c r="S50" i="2"/>
  <c r="S55" i="2"/>
  <c r="S45" i="2"/>
  <c r="S54" i="2"/>
  <c r="S59" i="2"/>
  <c r="S48" i="2"/>
  <c r="S43" i="2"/>
  <c r="S57" i="2"/>
  <c r="S53" i="2"/>
  <c r="S52" i="2"/>
  <c r="S40" i="2"/>
  <c r="S46" i="2"/>
  <c r="S49" i="2"/>
  <c r="S44" i="2"/>
  <c r="S47" i="2"/>
  <c r="S39" i="2"/>
  <c r="S38" i="2"/>
  <c r="S42" i="2"/>
  <c r="S41" i="2"/>
  <c r="Q59" i="1"/>
  <c r="Q54" i="1"/>
  <c r="Q66" i="1"/>
  <c r="Q62" i="1"/>
  <c r="Q63" i="1"/>
  <c r="Q67" i="1"/>
  <c r="Q60" i="1"/>
  <c r="Q68" i="1"/>
  <c r="Q55" i="1"/>
  <c r="Q64" i="1"/>
  <c r="Q65" i="1"/>
  <c r="Q53" i="1"/>
  <c r="Q57" i="1"/>
  <c r="Q56" i="1"/>
  <c r="Q58" i="1"/>
  <c r="Q61" i="1"/>
</calcChain>
</file>

<file path=xl/sharedStrings.xml><?xml version="1.0" encoding="utf-8"?>
<sst xmlns="http://schemas.openxmlformats.org/spreadsheetml/2006/main" count="960" uniqueCount="220">
  <si>
    <t>Robert Ross</t>
  </si>
  <si>
    <t>2.5 MG Metro 6R4</t>
  </si>
  <si>
    <t>Tom Bell</t>
  </si>
  <si>
    <t>2.0 Ford Escort Cosworth</t>
  </si>
  <si>
    <t>Eddy Beerman</t>
  </si>
  <si>
    <t>2.0 Skoda Rapid</t>
  </si>
  <si>
    <t>David Small</t>
  </si>
  <si>
    <t>2.0 AC 3000</t>
  </si>
  <si>
    <t>John Muir</t>
  </si>
  <si>
    <t>2.0 Toyota Starlet</t>
  </si>
  <si>
    <t>Steve Higgs</t>
  </si>
  <si>
    <t>3.0 Ford Capri</t>
  </si>
  <si>
    <t>1.3 MacMini</t>
  </si>
  <si>
    <t>William Paterson</t>
  </si>
  <si>
    <t>1.0 Davrian Mk8</t>
  </si>
  <si>
    <t>nS</t>
  </si>
  <si>
    <t>Neil MacKay</t>
  </si>
  <si>
    <t>Laurence Jacobsen</t>
  </si>
  <si>
    <t>3.9 ADA</t>
  </si>
  <si>
    <t>dnf</t>
  </si>
  <si>
    <t>Alistair McKeever</t>
  </si>
  <si>
    <t>Steve Spicer</t>
  </si>
  <si>
    <t>BMW 318i</t>
  </si>
  <si>
    <t>Roddie Paterson</t>
  </si>
  <si>
    <t>2.0 Darrian T90</t>
  </si>
  <si>
    <t>Colin Simpson</t>
  </si>
  <si>
    <t>2.1 Ford Escort</t>
  </si>
  <si>
    <t>David Finlay</t>
  </si>
  <si>
    <t>1.3 VW Polo</t>
  </si>
  <si>
    <t>Charlie Campbell</t>
  </si>
  <si>
    <t>2.0 Vauxhall Astra GTE</t>
  </si>
  <si>
    <t>John Dobson</t>
  </si>
  <si>
    <t>1.3 Citroen AX</t>
  </si>
  <si>
    <t>Steve Cowen</t>
  </si>
  <si>
    <t>1.6 Ford Fiesta</t>
  </si>
  <si>
    <t>Best lap</t>
  </si>
  <si>
    <t>Apl</t>
  </si>
  <si>
    <t>May</t>
  </si>
  <si>
    <t>Aug</t>
  </si>
  <si>
    <t>Sep</t>
  </si>
  <si>
    <t>Oct</t>
  </si>
  <si>
    <t>of year</t>
  </si>
  <si>
    <t>Number of starters</t>
  </si>
  <si>
    <t>Race Position</t>
  </si>
  <si>
    <t>Fastest lap</t>
  </si>
  <si>
    <t>Carl Burger</t>
  </si>
  <si>
    <t>Chris Higson</t>
  </si>
  <si>
    <t>Graham Harper</t>
  </si>
  <si>
    <t>Arthur Roger</t>
  </si>
  <si>
    <t>Henry Gillespie</t>
  </si>
  <si>
    <t>Andre Sarafilovic</t>
  </si>
  <si>
    <t xml:space="preserve">Ian Gibbon </t>
  </si>
  <si>
    <t>Norman Taylor</t>
  </si>
  <si>
    <t>Citroen 2CV</t>
  </si>
  <si>
    <t>Derek Hastings</t>
  </si>
  <si>
    <t>Peter Graham</t>
  </si>
  <si>
    <t>Colin Wilson</t>
  </si>
  <si>
    <t>Nick Runcie</t>
  </si>
  <si>
    <t>I MacSikkar</t>
  </si>
  <si>
    <t>Brian Sarafilovic</t>
  </si>
  <si>
    <t>L Douglas</t>
  </si>
  <si>
    <t>Bill Murray</t>
  </si>
  <si>
    <t>Willie Paterson</t>
  </si>
  <si>
    <t>Tom Allan</t>
  </si>
  <si>
    <t>Cameron Ritchie</t>
  </si>
  <si>
    <t>Andrew Timpson</t>
  </si>
  <si>
    <t>Marcus Sharp</t>
  </si>
  <si>
    <t>Alan Laird</t>
  </si>
  <si>
    <t>Richard Dalton</t>
  </si>
  <si>
    <t>Paul Robertson</t>
  </si>
  <si>
    <t>Milena Walker / Paterson</t>
  </si>
  <si>
    <t>CITROEN 2CV</t>
  </si>
  <si>
    <t>April</t>
  </si>
  <si>
    <t>Richard Dobson</t>
  </si>
  <si>
    <t>Graeme McGregor</t>
  </si>
  <si>
    <t>1.4 Mini</t>
  </si>
  <si>
    <t>Andrew McKinna</t>
  </si>
  <si>
    <t>Jimmy Currie</t>
  </si>
  <si>
    <t>Gary Kyle</t>
  </si>
  <si>
    <t>1.3 Vauxhall Nova</t>
  </si>
  <si>
    <t>1.4 Citroen AX</t>
  </si>
  <si>
    <t>1.4 Rover Metro</t>
  </si>
  <si>
    <t>Robert Thomson</t>
  </si>
  <si>
    <t>1.6 Vauxhall Nova</t>
  </si>
  <si>
    <t>Tony Caig</t>
  </si>
  <si>
    <t>Robert Mitchell</t>
  </si>
  <si>
    <t>Colin Gallie</t>
  </si>
  <si>
    <t>2.0 BMW 2002Tii</t>
  </si>
  <si>
    <t>Warren Dunbar</t>
  </si>
  <si>
    <t>2.0 Ford Escort</t>
  </si>
  <si>
    <t>Brian Coyle</t>
  </si>
  <si>
    <t>2.0 Saab 9000</t>
  </si>
  <si>
    <t>Kevin Adam</t>
  </si>
  <si>
    <t>2.0 Ford Sierra Cosworth</t>
  </si>
  <si>
    <t>Sasha Pearl</t>
  </si>
  <si>
    <t xml:space="preserve">1.8 VW Golf </t>
  </si>
  <si>
    <t>2.2 Talbot Sunbeam Lotus</t>
  </si>
  <si>
    <t>Gordon McIntyre</t>
  </si>
  <si>
    <t>2.3 Vauxhall Chevette</t>
  </si>
  <si>
    <t>-</t>
  </si>
  <si>
    <t>Mike Hunter</t>
  </si>
  <si>
    <t>Gerry Kiernan</t>
  </si>
  <si>
    <t>1.3 Mini</t>
  </si>
  <si>
    <t xml:space="preserve">Mike Strong </t>
  </si>
  <si>
    <t>1.4  Vauxhall Nova</t>
  </si>
  <si>
    <t>Thomas Gray Jnr</t>
  </si>
  <si>
    <t>Brian Park</t>
  </si>
  <si>
    <t>1.6 Talbot Sunbeam</t>
  </si>
  <si>
    <t>Alan Keith</t>
  </si>
  <si>
    <t>Simon Baker</t>
  </si>
  <si>
    <t>1.8 Ford Fiesta</t>
  </si>
  <si>
    <t>Jimmy Patrick</t>
  </si>
  <si>
    <t>Richard Neary</t>
  </si>
  <si>
    <t>Ian Hay</t>
  </si>
  <si>
    <t>up to 1400 cc</t>
  </si>
  <si>
    <t>1401 - 1600 cc</t>
  </si>
  <si>
    <t>over 1600 cc</t>
  </si>
  <si>
    <t>Overall Race Position</t>
  </si>
  <si>
    <t>Total starters</t>
  </si>
  <si>
    <t>Classes sorted by best lap of year per driver</t>
  </si>
  <si>
    <t>Class  Position in race</t>
  </si>
  <si>
    <t>FASTEST LAP PER DRIVER</t>
  </si>
  <si>
    <t>FASTEST LAP IN CLASS IN RACE</t>
  </si>
  <si>
    <t>INGLISTON 1994</t>
  </si>
  <si>
    <t>FORMULA FORD</t>
  </si>
  <si>
    <t>David Taylor</t>
  </si>
  <si>
    <t>Geordie Taylor</t>
  </si>
  <si>
    <t>Stuart Thorburn</t>
  </si>
  <si>
    <t>Roy Low</t>
  </si>
  <si>
    <t>Bryan Gowans</t>
  </si>
  <si>
    <t>Scott Ramsay</t>
  </si>
  <si>
    <t>Neil Fisher</t>
  </si>
  <si>
    <t>Richard Steedman</t>
  </si>
  <si>
    <t>Mads Gisselbaek</t>
  </si>
  <si>
    <t>Graham Payne</t>
  </si>
  <si>
    <t>Gary Sykes</t>
  </si>
  <si>
    <t>William Westhead</t>
  </si>
  <si>
    <t>Tony Strugnell</t>
  </si>
  <si>
    <t>Richard Quinn</t>
  </si>
  <si>
    <t>Van Diemen RF91</t>
  </si>
  <si>
    <t>Van Diemen RF92</t>
  </si>
  <si>
    <t>Reynard FF84</t>
  </si>
  <si>
    <t>Reynard</t>
  </si>
  <si>
    <t>Swift</t>
  </si>
  <si>
    <t>Van Diemen RF80</t>
  </si>
  <si>
    <t>Swift FB89</t>
  </si>
  <si>
    <t>Van Diemen RF85</t>
  </si>
  <si>
    <t>Van Diemen RF89</t>
  </si>
  <si>
    <t>Van Diemen</t>
  </si>
  <si>
    <t>Colin Low</t>
  </si>
  <si>
    <t>FASTEST LAP IN RACE</t>
  </si>
  <si>
    <t>Mike Thomson</t>
  </si>
  <si>
    <t>Richard Blackburn</t>
  </si>
  <si>
    <t>Hawke DL19</t>
  </si>
  <si>
    <t>Laurie Hughes</t>
  </si>
  <si>
    <t>Van Diemen RF78</t>
  </si>
  <si>
    <t>James Watson</t>
  </si>
  <si>
    <t>Van Diemen RF79</t>
  </si>
  <si>
    <t>Nigel Feeney</t>
  </si>
  <si>
    <t>Formula First</t>
  </si>
  <si>
    <t>John Gijsen</t>
  </si>
  <si>
    <t>Gavin Brown</t>
  </si>
  <si>
    <t>Laser HD87</t>
  </si>
  <si>
    <t>Sorted by best lap of year per driver</t>
  </si>
  <si>
    <t>Sorted by notional success points system</t>
  </si>
  <si>
    <t>(all races count)</t>
  </si>
  <si>
    <t>Classes</t>
  </si>
  <si>
    <t>Sorted by notional success points system (overall race position)</t>
  </si>
  <si>
    <t>SUPERSPORT / SUPERSALOONS / KIT CARS / ROAD SPORTS</t>
  </si>
  <si>
    <t>(Note - separate races in April for SS  and KC/RC)</t>
  </si>
  <si>
    <t>Road Sports</t>
  </si>
  <si>
    <t>Kit Cars</t>
  </si>
  <si>
    <t>Supersport / Supersaloons</t>
  </si>
  <si>
    <t>Olly Ross</t>
  </si>
  <si>
    <t>Neville Singleton</t>
  </si>
  <si>
    <t>2.0 Westfield</t>
  </si>
  <si>
    <t>Ian Wight</t>
  </si>
  <si>
    <t>2.0 Noble 23</t>
  </si>
  <si>
    <t>Dave Muse</t>
  </si>
  <si>
    <t>Andrew Simmers</t>
  </si>
  <si>
    <t>1.6 Westfield</t>
  </si>
  <si>
    <t>Raddy Sarafilovic</t>
  </si>
  <si>
    <t>John Bruce</t>
  </si>
  <si>
    <t>2.0 Westfield Sei</t>
  </si>
  <si>
    <t>John Duncan</t>
  </si>
  <si>
    <t>2.7 Sylva Striker</t>
  </si>
  <si>
    <t>2.0 Sylvia Strikewr</t>
  </si>
  <si>
    <t>Jim Grant</t>
  </si>
  <si>
    <t>1.6 Lotus Elan</t>
  </si>
  <si>
    <t>Keith Ritchie</t>
  </si>
  <si>
    <t>1.6 Caterham 7</t>
  </si>
  <si>
    <t>Stan Share</t>
  </si>
  <si>
    <t>1.0 Clan Crusader</t>
  </si>
  <si>
    <t>Class position in race</t>
  </si>
  <si>
    <t>Supersports / Supersaloons</t>
  </si>
  <si>
    <t>Formula Libre</t>
  </si>
  <si>
    <t>Scottish Sports Cars</t>
  </si>
  <si>
    <t>Ron Cumming</t>
  </si>
  <si>
    <t>Bill Carr</t>
  </si>
  <si>
    <t>2.0 Tiga</t>
  </si>
  <si>
    <t>Reg Forester-Smith</t>
  </si>
  <si>
    <t>1.7 Marquis Vision</t>
  </si>
  <si>
    <t>2.0 Mallock Mk20</t>
  </si>
  <si>
    <t>Robin Brown</t>
  </si>
  <si>
    <t>2.0 March 783</t>
  </si>
  <si>
    <t>Lesley Wood</t>
  </si>
  <si>
    <t>2.0 Reynard 86SF</t>
  </si>
  <si>
    <t>Eddie McLurg</t>
  </si>
  <si>
    <t>2.0 March 822</t>
  </si>
  <si>
    <t>Alex Dobbie</t>
  </si>
  <si>
    <t>2.0 Ralt</t>
  </si>
  <si>
    <t>2.0 Fomula Vauxhall Lotus</t>
  </si>
  <si>
    <t>Bill Wood</t>
  </si>
  <si>
    <t>2.0 Mallock Mk27</t>
  </si>
  <si>
    <t>2.0 Chevron B36</t>
  </si>
  <si>
    <t>FORMULA LIBRE / SCOTTISH SPORTS CARS</t>
  </si>
  <si>
    <t>ROAD SALOONS</t>
  </si>
  <si>
    <t>2.0 March 832 / 2.0 Formula Vauxhall Lotus</t>
  </si>
  <si>
    <t>Cumming used Formula Vauxhall Lotus in October</t>
  </si>
  <si>
    <t>Scott McLaren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</si>
</sst>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3" borderId="2" xfId="0" applyFill="1" applyBorder="1" applyAlignment="1">
      <alignment horizontal="center"/>
    </xf>
    <xf numFmtId="0" fontId="3" fillId="0" borderId="0" xfId="0" applyFont="1"/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2" xfId="0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2" fontId="0" fillId="0" borderId="38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2" fontId="0" fillId="0" borderId="35" xfId="0" applyNumberForma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2" fontId="0" fillId="4" borderId="37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38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38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2" fontId="4" fillId="0" borderId="39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18" xfId="0" applyNumberFormat="1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2" fontId="4" fillId="0" borderId="11" xfId="0" quotePrefix="1" applyNumberFormat="1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2" fontId="4" fillId="0" borderId="4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0" borderId="39" xfId="0" applyNumberFormat="1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2" fontId="5" fillId="0" borderId="4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2" fontId="5" fillId="0" borderId="6" xfId="0" applyNumberFormat="1" applyFont="1" applyFill="1" applyBorder="1"/>
    <xf numFmtId="0" fontId="5" fillId="0" borderId="3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5" fillId="0" borderId="38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7" xfId="0" applyNumberFormat="1" applyFont="1" applyFill="1" applyBorder="1"/>
    <xf numFmtId="2" fontId="5" fillId="0" borderId="13" xfId="0" applyNumberFormat="1" applyFont="1" applyFill="1" applyBorder="1" applyAlignment="1">
      <alignment horizontal="center"/>
    </xf>
    <xf numFmtId="2" fontId="5" fillId="0" borderId="39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/>
    </xf>
    <xf numFmtId="2" fontId="5" fillId="0" borderId="8" xfId="0" applyNumberFormat="1" applyFont="1" applyFill="1" applyBorder="1"/>
    <xf numFmtId="0" fontId="5" fillId="0" borderId="19" xfId="0" applyFont="1" applyBorder="1"/>
    <xf numFmtId="0" fontId="5" fillId="0" borderId="2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0" borderId="6" xfId="0" applyNumberFormat="1" applyFont="1" applyBorder="1"/>
    <xf numFmtId="0" fontId="1" fillId="0" borderId="3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2" fontId="1" fillId="0" borderId="7" xfId="0" applyNumberFormat="1" applyFont="1" applyBorder="1"/>
    <xf numFmtId="0" fontId="1" fillId="2" borderId="1" xfId="0" applyFont="1" applyFill="1" applyBorder="1" applyAlignment="1">
      <alignment horizontal="center"/>
    </xf>
    <xf numFmtId="2" fontId="1" fillId="0" borderId="1" xfId="0" quotePrefix="1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1" fillId="3" borderId="5" xfId="0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2" fontId="4" fillId="4" borderId="38" xfId="0" applyNumberFormat="1" applyFont="1" applyFill="1" applyBorder="1" applyAlignment="1">
      <alignment horizontal="center"/>
    </xf>
    <xf numFmtId="2" fontId="1" fillId="0" borderId="4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19" xfId="0" applyFont="1" applyBorder="1"/>
    <xf numFmtId="0" fontId="6" fillId="0" borderId="2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0" xfId="0" applyFont="1"/>
    <xf numFmtId="2" fontId="1" fillId="0" borderId="6" xfId="0" applyNumberFormat="1" applyFont="1" applyFill="1" applyBorder="1"/>
    <xf numFmtId="2" fontId="1" fillId="0" borderId="7" xfId="0" applyNumberFormat="1" applyFont="1" applyFill="1" applyBorder="1"/>
    <xf numFmtId="2" fontId="1" fillId="0" borderId="8" xfId="0" applyNumberFormat="1" applyFont="1" applyFill="1" applyBorder="1"/>
    <xf numFmtId="2" fontId="5" fillId="2" borderId="17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38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38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2" fontId="4" fillId="2" borderId="39" xfId="0" applyNumberFormat="1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22" xfId="0" applyFont="1" applyBorder="1"/>
    <xf numFmtId="0" fontId="4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2" fontId="4" fillId="0" borderId="37" xfId="0" applyNumberFormat="1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/>
    </xf>
    <xf numFmtId="2" fontId="4" fillId="0" borderId="28" xfId="0" applyNumberFormat="1" applyFont="1" applyFill="1" applyBorder="1" applyAlignment="1">
      <alignment horizontal="center"/>
    </xf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34" xfId="0" applyNumberFormat="1" applyFont="1" applyFill="1" applyBorder="1" applyAlignment="1">
      <alignment horizontal="center"/>
    </xf>
    <xf numFmtId="2" fontId="4" fillId="0" borderId="40" xfId="0" applyNumberFormat="1" applyFont="1" applyFill="1" applyBorder="1" applyAlignment="1">
      <alignment horizontal="center"/>
    </xf>
    <xf numFmtId="2" fontId="4" fillId="0" borderId="35" xfId="0" applyNumberFormat="1" applyFont="1" applyFill="1" applyBorder="1" applyAlignment="1">
      <alignment horizontal="center"/>
    </xf>
    <xf numFmtId="2" fontId="4" fillId="0" borderId="41" xfId="0" applyNumberFormat="1" applyFont="1" applyFill="1" applyBorder="1" applyAlignment="1">
      <alignment horizontal="center"/>
    </xf>
    <xf numFmtId="2" fontId="4" fillId="0" borderId="8" xfId="0" applyNumberFormat="1" applyFont="1" applyBorder="1"/>
    <xf numFmtId="0" fontId="4" fillId="0" borderId="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23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2" fontId="4" fillId="4" borderId="2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2" fontId="4" fillId="2" borderId="42" xfId="0" applyNumberFormat="1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4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2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35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45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7" fillId="0" borderId="0" xfId="0" applyFont="1" applyAlignment="1">
      <alignment horizontal="left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0" fillId="0" borderId="4" xfId="0" applyBorder="1"/>
    <xf numFmtId="0" fontId="0" fillId="4" borderId="12" xfId="0" applyFill="1" applyBorder="1" applyAlignment="1">
      <alignment horizontal="center"/>
    </xf>
    <xf numFmtId="2" fontId="1" fillId="0" borderId="35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0" fillId="0" borderId="38" xfId="0" quotePrefix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1" xfId="0" quotePrefix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0" borderId="38" xfId="0" quotePrefix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2" fontId="5" fillId="0" borderId="6" xfId="0" applyNumberFormat="1" applyFont="1" applyBorder="1"/>
    <xf numFmtId="2" fontId="5" fillId="0" borderId="8" xfId="0" applyNumberFormat="1" applyFont="1" applyBorder="1"/>
    <xf numFmtId="0" fontId="1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50" xfId="0" quotePrefix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2" fontId="1" fillId="0" borderId="0" xfId="0" applyNumberFormat="1" applyFont="1" applyBorder="1"/>
    <xf numFmtId="2" fontId="0" fillId="0" borderId="0" xfId="0" applyNumberFormat="1" applyBorder="1"/>
    <xf numFmtId="2" fontId="5" fillId="0" borderId="0" xfId="0" applyNumberFormat="1" applyFont="1" applyBorder="1"/>
    <xf numFmtId="2" fontId="1" fillId="0" borderId="8" xfId="0" quotePrefix="1" applyNumberFormat="1" applyFont="1" applyBorder="1"/>
    <xf numFmtId="2" fontId="0" fillId="0" borderId="8" xfId="0" quotePrefix="1" applyNumberFormat="1" applyBorder="1"/>
    <xf numFmtId="2" fontId="1" fillId="4" borderId="1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Border="1"/>
    <xf numFmtId="2" fontId="4" fillId="0" borderId="10" xfId="0" applyNumberFormat="1" applyFon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" fontId="1" fillId="0" borderId="12" xfId="0" quotePrefix="1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7985-29F3-4070-B2E0-A6ECAE137A35}">
  <dimension ref="A1:R89"/>
  <sheetViews>
    <sheetView tabSelected="1" zoomScaleNormal="100" workbookViewId="0"/>
  </sheetViews>
  <sheetFormatPr defaultRowHeight="14.4" x14ac:dyDescent="0.3"/>
  <cols>
    <col min="1" max="1" width="18.21875" customWidth="1"/>
    <col min="2" max="2" width="26.109375" customWidth="1"/>
    <col min="3" max="9" width="3.77734375" style="1" customWidth="1"/>
    <col min="10" max="16" width="6.77734375" style="1" customWidth="1"/>
    <col min="17" max="17" width="8" customWidth="1"/>
  </cols>
  <sheetData>
    <row r="1" spans="1:18" ht="21" x14ac:dyDescent="0.4">
      <c r="A1" s="22" t="s">
        <v>123</v>
      </c>
    </row>
    <row r="3" spans="1:18" ht="21" x14ac:dyDescent="0.4">
      <c r="A3" s="22" t="s">
        <v>168</v>
      </c>
    </row>
    <row r="4" spans="1:18" ht="18" x14ac:dyDescent="0.35">
      <c r="A4" s="302" t="s">
        <v>169</v>
      </c>
    </row>
    <row r="6" spans="1:18" x14ac:dyDescent="0.3">
      <c r="A6" s="2" t="s">
        <v>166</v>
      </c>
      <c r="B6" s="168" t="s">
        <v>170</v>
      </c>
    </row>
    <row r="7" spans="1:18" x14ac:dyDescent="0.3">
      <c r="B7" s="167" t="s">
        <v>171</v>
      </c>
    </row>
    <row r="8" spans="1:18" x14ac:dyDescent="0.3">
      <c r="B8" t="s">
        <v>172</v>
      </c>
    </row>
    <row r="9" spans="1:18" ht="15" thickBot="1" x14ac:dyDescent="0.35">
      <c r="Q9" s="230"/>
      <c r="R9" s="230"/>
    </row>
    <row r="10" spans="1:18" ht="15" thickBot="1" x14ac:dyDescent="0.35">
      <c r="A10" s="2" t="s">
        <v>167</v>
      </c>
      <c r="J10" s="437" t="s">
        <v>121</v>
      </c>
      <c r="K10" s="444"/>
      <c r="L10" s="444"/>
      <c r="M10" s="444"/>
      <c r="N10" s="444"/>
      <c r="O10" s="444"/>
      <c r="P10" s="445"/>
      <c r="Q10" s="230"/>
      <c r="R10" s="230"/>
    </row>
    <row r="11" spans="1:18" ht="15" thickBot="1" x14ac:dyDescent="0.35">
      <c r="A11" s="2" t="s">
        <v>165</v>
      </c>
      <c r="C11" s="437" t="s">
        <v>117</v>
      </c>
      <c r="D11" s="444"/>
      <c r="E11" s="444"/>
      <c r="F11" s="444"/>
      <c r="G11" s="444"/>
      <c r="H11" s="444"/>
      <c r="I11" s="445"/>
      <c r="J11" s="446" t="s">
        <v>122</v>
      </c>
      <c r="K11" s="447"/>
      <c r="L11" s="447"/>
      <c r="M11" s="447"/>
      <c r="N11" s="447"/>
      <c r="O11" s="447"/>
      <c r="P11" s="448"/>
      <c r="Q11" s="388"/>
    </row>
    <row r="12" spans="1:18" ht="15" thickBot="1" x14ac:dyDescent="0.35">
      <c r="C12" s="437" t="s">
        <v>72</v>
      </c>
      <c r="D12" s="438"/>
      <c r="E12" s="29" t="s">
        <v>37</v>
      </c>
      <c r="F12" s="436" t="s">
        <v>38</v>
      </c>
      <c r="G12" s="436"/>
      <c r="H12" s="29" t="s">
        <v>39</v>
      </c>
      <c r="I12" s="31" t="s">
        <v>40</v>
      </c>
      <c r="J12" s="437" t="s">
        <v>72</v>
      </c>
      <c r="K12" s="438"/>
      <c r="L12" s="199" t="s">
        <v>37</v>
      </c>
      <c r="M12" s="436" t="s">
        <v>38</v>
      </c>
      <c r="N12" s="436"/>
      <c r="O12" s="199" t="s">
        <v>39</v>
      </c>
      <c r="P12" s="30" t="s">
        <v>40</v>
      </c>
      <c r="Q12" s="389"/>
    </row>
    <row r="13" spans="1:18" x14ac:dyDescent="0.3">
      <c r="A13" s="167" t="s">
        <v>173</v>
      </c>
      <c r="B13" s="167" t="s">
        <v>175</v>
      </c>
      <c r="C13" s="6"/>
      <c r="D13" s="261">
        <v>1</v>
      </c>
      <c r="E13" s="262">
        <v>1</v>
      </c>
      <c r="F13" s="262">
        <v>1</v>
      </c>
      <c r="G13" s="262">
        <v>1</v>
      </c>
      <c r="H13" s="262">
        <v>2</v>
      </c>
      <c r="I13" s="264">
        <v>4</v>
      </c>
      <c r="J13" s="345"/>
      <c r="K13" s="348">
        <v>54.57</v>
      </c>
      <c r="L13" s="350">
        <v>54.76</v>
      </c>
      <c r="M13" s="262">
        <v>54.36</v>
      </c>
      <c r="N13" s="262">
        <v>54.64</v>
      </c>
      <c r="O13" s="262">
        <v>61.43</v>
      </c>
      <c r="P13" s="353">
        <v>54.42</v>
      </c>
      <c r="Q13" s="390"/>
    </row>
    <row r="14" spans="1:18" x14ac:dyDescent="0.3">
      <c r="A14" s="167" t="s">
        <v>174</v>
      </c>
      <c r="B14" s="167" t="s">
        <v>175</v>
      </c>
      <c r="C14" s="8"/>
      <c r="D14" s="142">
        <v>2</v>
      </c>
      <c r="E14" s="143">
        <v>6</v>
      </c>
      <c r="F14" s="143">
        <v>6</v>
      </c>
      <c r="G14" s="143">
        <v>5</v>
      </c>
      <c r="H14" s="143">
        <v>6</v>
      </c>
      <c r="I14" s="146">
        <v>7</v>
      </c>
      <c r="J14" s="336"/>
      <c r="K14" s="142">
        <v>61.83</v>
      </c>
      <c r="L14" s="143">
        <v>56.66</v>
      </c>
      <c r="M14" s="73">
        <v>57.8</v>
      </c>
      <c r="N14" s="73">
        <v>57.9</v>
      </c>
      <c r="O14" s="143">
        <v>64.39</v>
      </c>
      <c r="P14" s="146">
        <v>56.03</v>
      </c>
      <c r="Q14" s="390"/>
    </row>
    <row r="15" spans="1:18" x14ac:dyDescent="0.3">
      <c r="A15" s="167" t="s">
        <v>178</v>
      </c>
      <c r="B15" s="167" t="s">
        <v>186</v>
      </c>
      <c r="C15" s="8"/>
      <c r="D15" s="339" t="s">
        <v>19</v>
      </c>
      <c r="E15" s="143">
        <v>5</v>
      </c>
      <c r="F15" s="143">
        <v>4</v>
      </c>
      <c r="G15" s="143">
        <v>4</v>
      </c>
      <c r="H15" s="143">
        <v>1</v>
      </c>
      <c r="I15" s="146">
        <v>5</v>
      </c>
      <c r="J15" s="336"/>
      <c r="K15" s="142">
        <v>55.51</v>
      </c>
      <c r="L15" s="143">
        <v>56.07</v>
      </c>
      <c r="M15" s="143">
        <v>55.64</v>
      </c>
      <c r="N15" s="143">
        <v>55.24</v>
      </c>
      <c r="O15" s="335">
        <v>60.71</v>
      </c>
      <c r="P15" s="146">
        <v>55.41</v>
      </c>
      <c r="Q15" s="390"/>
    </row>
    <row r="16" spans="1:18" x14ac:dyDescent="0.3">
      <c r="A16" t="s">
        <v>4</v>
      </c>
      <c r="B16" t="s">
        <v>5</v>
      </c>
      <c r="C16" s="8">
        <v>3</v>
      </c>
      <c r="D16" s="326"/>
      <c r="E16" s="3">
        <v>7</v>
      </c>
      <c r="F16" s="3">
        <v>8</v>
      </c>
      <c r="G16" s="3">
        <v>7</v>
      </c>
      <c r="H16" s="3">
        <v>7</v>
      </c>
      <c r="I16" s="9">
        <v>11</v>
      </c>
      <c r="J16" s="8">
        <v>62.72</v>
      </c>
      <c r="K16" s="326"/>
      <c r="L16" s="3">
        <v>62.69</v>
      </c>
      <c r="M16" s="3">
        <v>60.22</v>
      </c>
      <c r="N16" s="352">
        <v>58.3</v>
      </c>
      <c r="O16" s="3">
        <v>67.34</v>
      </c>
      <c r="P16" s="9">
        <v>59.81</v>
      </c>
      <c r="Q16" s="391"/>
    </row>
    <row r="17" spans="1:18" x14ac:dyDescent="0.3">
      <c r="A17" t="s">
        <v>2</v>
      </c>
      <c r="B17" t="s">
        <v>3</v>
      </c>
      <c r="C17" s="8">
        <v>2</v>
      </c>
      <c r="D17" s="326"/>
      <c r="E17" s="3"/>
      <c r="F17" s="3">
        <v>3</v>
      </c>
      <c r="G17" s="3">
        <v>3</v>
      </c>
      <c r="H17" s="3"/>
      <c r="I17" s="9"/>
      <c r="J17" s="8">
        <v>56.44</v>
      </c>
      <c r="K17" s="326"/>
      <c r="L17" s="3"/>
      <c r="M17" s="24">
        <v>54.41</v>
      </c>
      <c r="N17" s="24">
        <v>54.76</v>
      </c>
      <c r="O17" s="3"/>
      <c r="P17" s="9"/>
      <c r="Q17" s="391"/>
    </row>
    <row r="18" spans="1:18" x14ac:dyDescent="0.3">
      <c r="A18" t="s">
        <v>8</v>
      </c>
      <c r="B18" t="s">
        <v>9</v>
      </c>
      <c r="C18" s="11" t="s">
        <v>19</v>
      </c>
      <c r="D18" s="242"/>
      <c r="E18" s="3">
        <v>4</v>
      </c>
      <c r="F18" s="14" t="s">
        <v>15</v>
      </c>
      <c r="G18" s="14" t="s">
        <v>15</v>
      </c>
      <c r="H18" s="3">
        <v>4</v>
      </c>
      <c r="I18" s="9">
        <v>3</v>
      </c>
      <c r="J18" s="308" t="s">
        <v>99</v>
      </c>
      <c r="K18" s="334"/>
      <c r="L18" s="24">
        <v>55.18</v>
      </c>
      <c r="M18" s="3"/>
      <c r="N18" s="3"/>
      <c r="O18" s="3">
        <v>61.84</v>
      </c>
      <c r="P18" s="9">
        <v>54.16</v>
      </c>
      <c r="Q18" s="391"/>
    </row>
    <row r="19" spans="1:18" x14ac:dyDescent="0.3">
      <c r="A19" s="167" t="s">
        <v>181</v>
      </c>
      <c r="B19" s="167" t="s">
        <v>175</v>
      </c>
      <c r="C19" s="8"/>
      <c r="D19" s="339" t="s">
        <v>19</v>
      </c>
      <c r="E19" s="143">
        <v>2</v>
      </c>
      <c r="F19" s="143"/>
      <c r="G19" s="143"/>
      <c r="H19" s="143">
        <v>3</v>
      </c>
      <c r="I19" s="146">
        <v>6</v>
      </c>
      <c r="J19" s="346"/>
      <c r="K19" s="349" t="s">
        <v>99</v>
      </c>
      <c r="L19" s="143">
        <v>54.88</v>
      </c>
      <c r="M19" s="143"/>
      <c r="N19" s="143"/>
      <c r="O19" s="143">
        <v>61.57</v>
      </c>
      <c r="P19" s="146">
        <v>54.43</v>
      </c>
      <c r="Q19" s="390"/>
    </row>
    <row r="20" spans="1:18" x14ac:dyDescent="0.3">
      <c r="A20" s="167" t="s">
        <v>59</v>
      </c>
      <c r="B20" s="167" t="s">
        <v>175</v>
      </c>
      <c r="C20" s="336"/>
      <c r="D20" s="142"/>
      <c r="E20" s="143"/>
      <c r="F20" s="143">
        <v>2</v>
      </c>
      <c r="G20" s="143">
        <v>2</v>
      </c>
      <c r="H20" s="143"/>
      <c r="I20" s="146"/>
      <c r="J20" s="336"/>
      <c r="K20" s="142"/>
      <c r="L20" s="143"/>
      <c r="M20" s="335">
        <v>53.89</v>
      </c>
      <c r="N20" s="335">
        <v>54.17</v>
      </c>
      <c r="O20" s="143"/>
      <c r="P20" s="146"/>
      <c r="Q20" s="390"/>
    </row>
    <row r="21" spans="1:18" x14ac:dyDescent="0.3">
      <c r="A21" t="s">
        <v>6</v>
      </c>
      <c r="B21" t="s">
        <v>7</v>
      </c>
      <c r="C21" s="8">
        <v>4</v>
      </c>
      <c r="D21" s="326"/>
      <c r="E21" s="3">
        <v>8</v>
      </c>
      <c r="F21" s="12" t="s">
        <v>19</v>
      </c>
      <c r="G21" s="14" t="s">
        <v>15</v>
      </c>
      <c r="H21" s="12" t="s">
        <v>19</v>
      </c>
      <c r="I21" s="9">
        <v>14</v>
      </c>
      <c r="J21" s="8">
        <v>62.46</v>
      </c>
      <c r="K21" s="326"/>
      <c r="L21" s="3">
        <v>62.63</v>
      </c>
      <c r="M21" s="3">
        <v>60.97</v>
      </c>
      <c r="N21" s="3"/>
      <c r="O21" s="3">
        <v>69.790000000000006</v>
      </c>
      <c r="P21" s="9">
        <v>61.48</v>
      </c>
      <c r="Q21" s="391"/>
    </row>
    <row r="22" spans="1:18" x14ac:dyDescent="0.3">
      <c r="A22" s="167" t="s">
        <v>189</v>
      </c>
      <c r="B22" s="167" t="s">
        <v>190</v>
      </c>
      <c r="C22" s="336"/>
      <c r="D22" s="142"/>
      <c r="E22" s="143"/>
      <c r="F22" s="143">
        <v>9</v>
      </c>
      <c r="G22" s="143">
        <v>8</v>
      </c>
      <c r="H22" s="143"/>
      <c r="I22" s="146">
        <v>12</v>
      </c>
      <c r="J22" s="336"/>
      <c r="K22" s="142"/>
      <c r="L22" s="143"/>
      <c r="M22" s="143">
        <v>60.59</v>
      </c>
      <c r="N22" s="143">
        <v>59.77</v>
      </c>
      <c r="O22" s="143"/>
      <c r="P22" s="146">
        <v>60.03</v>
      </c>
      <c r="Q22" s="390"/>
    </row>
    <row r="23" spans="1:18" x14ac:dyDescent="0.3">
      <c r="A23" s="168" t="s">
        <v>187</v>
      </c>
      <c r="B23" s="168" t="s">
        <v>188</v>
      </c>
      <c r="C23" s="337"/>
      <c r="D23" s="116"/>
      <c r="E23" s="117"/>
      <c r="F23" s="117">
        <v>7</v>
      </c>
      <c r="G23" s="117">
        <v>6</v>
      </c>
      <c r="H23" s="117"/>
      <c r="I23" s="119"/>
      <c r="J23" s="337"/>
      <c r="K23" s="116"/>
      <c r="L23" s="117"/>
      <c r="M23" s="351">
        <v>60.68</v>
      </c>
      <c r="N23" s="351">
        <v>59.28</v>
      </c>
      <c r="O23" s="117"/>
      <c r="P23" s="119"/>
      <c r="Q23" s="392"/>
    </row>
    <row r="24" spans="1:18" x14ac:dyDescent="0.3">
      <c r="A24" t="s">
        <v>0</v>
      </c>
      <c r="B24" t="s">
        <v>1</v>
      </c>
      <c r="C24" s="8">
        <v>1</v>
      </c>
      <c r="D24" s="326"/>
      <c r="E24" s="3"/>
      <c r="F24" s="14" t="s">
        <v>15</v>
      </c>
      <c r="G24" s="14" t="s">
        <v>15</v>
      </c>
      <c r="H24" s="3"/>
      <c r="I24" s="9"/>
      <c r="J24" s="23">
        <v>54.36</v>
      </c>
      <c r="K24" s="242"/>
      <c r="L24" s="3"/>
      <c r="M24" s="3"/>
      <c r="N24" s="3"/>
      <c r="O24" s="3"/>
      <c r="P24" s="9"/>
      <c r="Q24" s="391"/>
    </row>
    <row r="25" spans="1:18" x14ac:dyDescent="0.3">
      <c r="A25" t="s">
        <v>17</v>
      </c>
      <c r="B25" t="s">
        <v>18</v>
      </c>
      <c r="C25" s="8"/>
      <c r="D25" s="326"/>
      <c r="E25" s="14" t="s">
        <v>15</v>
      </c>
      <c r="F25" s="3"/>
      <c r="G25" s="3"/>
      <c r="H25" s="3"/>
      <c r="I25" s="9">
        <v>1</v>
      </c>
      <c r="J25" s="8"/>
      <c r="K25" s="326"/>
      <c r="L25" s="3"/>
      <c r="M25" s="3"/>
      <c r="N25" s="3"/>
      <c r="O25" s="3"/>
      <c r="P25" s="322">
        <v>49.67</v>
      </c>
      <c r="Q25" s="391"/>
    </row>
    <row r="26" spans="1:18" x14ac:dyDescent="0.3">
      <c r="A26" t="s">
        <v>25</v>
      </c>
      <c r="B26" t="s">
        <v>26</v>
      </c>
      <c r="C26" s="8"/>
      <c r="D26" s="326"/>
      <c r="E26" s="3"/>
      <c r="F26" s="3"/>
      <c r="G26" s="3"/>
      <c r="H26" s="14" t="s">
        <v>15</v>
      </c>
      <c r="I26" s="9">
        <v>2</v>
      </c>
      <c r="J26" s="8"/>
      <c r="K26" s="326"/>
      <c r="L26" s="3"/>
      <c r="M26" s="3"/>
      <c r="N26" s="3"/>
      <c r="O26" s="3"/>
      <c r="P26" s="9">
        <v>53.56</v>
      </c>
      <c r="Q26" s="391"/>
    </row>
    <row r="27" spans="1:18" x14ac:dyDescent="0.3">
      <c r="A27" s="167" t="s">
        <v>182</v>
      </c>
      <c r="B27" s="167" t="s">
        <v>183</v>
      </c>
      <c r="C27" s="338"/>
      <c r="D27" s="242"/>
      <c r="E27" s="143">
        <v>3</v>
      </c>
      <c r="F27" s="39"/>
      <c r="G27" s="39"/>
      <c r="H27" s="39"/>
      <c r="I27" s="40"/>
      <c r="J27" s="338"/>
      <c r="K27" s="242"/>
      <c r="L27" s="143">
        <v>54.98</v>
      </c>
      <c r="M27" s="39"/>
      <c r="N27" s="39"/>
      <c r="O27" s="39"/>
      <c r="P27" s="40"/>
      <c r="Q27" s="390"/>
    </row>
    <row r="28" spans="1:18" x14ac:dyDescent="0.3">
      <c r="A28" s="168" t="s">
        <v>191</v>
      </c>
      <c r="B28" s="168" t="s">
        <v>192</v>
      </c>
      <c r="C28" s="337"/>
      <c r="D28" s="116"/>
      <c r="E28" s="117"/>
      <c r="F28" s="117">
        <v>10</v>
      </c>
      <c r="G28" s="117">
        <v>9</v>
      </c>
      <c r="H28" s="117"/>
      <c r="I28" s="119"/>
      <c r="J28" s="337"/>
      <c r="K28" s="116"/>
      <c r="L28" s="117"/>
      <c r="M28" s="117">
        <v>64.64</v>
      </c>
      <c r="N28" s="117">
        <v>64.040000000000006</v>
      </c>
      <c r="O28" s="117"/>
      <c r="P28" s="119"/>
      <c r="Q28" s="392"/>
      <c r="R28" s="168"/>
    </row>
    <row r="29" spans="1:18" x14ac:dyDescent="0.3">
      <c r="A29" t="s">
        <v>21</v>
      </c>
      <c r="B29" t="s">
        <v>22</v>
      </c>
      <c r="C29" s="303"/>
      <c r="D29" s="340"/>
      <c r="E29" s="33"/>
      <c r="F29" s="33"/>
      <c r="G29" s="33"/>
      <c r="H29" s="33">
        <v>5</v>
      </c>
      <c r="I29" s="343" t="s">
        <v>15</v>
      </c>
      <c r="J29" s="304"/>
      <c r="K29" s="3"/>
      <c r="L29" s="33"/>
      <c r="M29" s="33"/>
      <c r="N29" s="33"/>
      <c r="O29" s="33">
        <v>60.65</v>
      </c>
      <c r="P29" s="34"/>
      <c r="Q29" s="391"/>
    </row>
    <row r="30" spans="1:18" x14ac:dyDescent="0.3">
      <c r="A30" s="167" t="s">
        <v>176</v>
      </c>
      <c r="B30" s="167" t="s">
        <v>177</v>
      </c>
      <c r="C30" s="17"/>
      <c r="D30" s="148" t="s">
        <v>19</v>
      </c>
      <c r="E30" s="341" t="s">
        <v>15</v>
      </c>
      <c r="F30" s="310">
        <v>5</v>
      </c>
      <c r="G30" s="320" t="s">
        <v>19</v>
      </c>
      <c r="H30" s="310"/>
      <c r="I30" s="311"/>
      <c r="J30" s="312"/>
      <c r="K30" s="143">
        <v>56.74</v>
      </c>
      <c r="L30" s="310"/>
      <c r="M30" s="310">
        <v>54.55</v>
      </c>
      <c r="N30" s="310">
        <v>54.28</v>
      </c>
      <c r="O30" s="310"/>
      <c r="P30" s="311"/>
      <c r="Q30" s="390"/>
    </row>
    <row r="31" spans="1:18" x14ac:dyDescent="0.3">
      <c r="A31" t="s">
        <v>27</v>
      </c>
      <c r="B31" t="s">
        <v>28</v>
      </c>
      <c r="C31" s="17"/>
      <c r="D31" s="3"/>
      <c r="E31" s="33"/>
      <c r="F31" s="33"/>
      <c r="G31" s="33"/>
      <c r="H31" s="33"/>
      <c r="I31" s="34">
        <v>8</v>
      </c>
      <c r="J31" s="304"/>
      <c r="K31" s="3"/>
      <c r="L31" s="33"/>
      <c r="M31" s="33"/>
      <c r="N31" s="33"/>
      <c r="O31" s="33"/>
      <c r="P31" s="34">
        <v>57.69</v>
      </c>
      <c r="Q31" s="391"/>
    </row>
    <row r="32" spans="1:18" x14ac:dyDescent="0.3">
      <c r="A32" t="s">
        <v>10</v>
      </c>
      <c r="B32" t="s">
        <v>11</v>
      </c>
      <c r="C32" s="17"/>
      <c r="D32" s="3"/>
      <c r="E32" s="3">
        <v>9</v>
      </c>
      <c r="F32" s="33"/>
      <c r="G32" s="33"/>
      <c r="H32" s="33"/>
      <c r="I32" s="34"/>
      <c r="J32" s="304"/>
      <c r="K32" s="3"/>
      <c r="L32" s="33">
        <v>67.78</v>
      </c>
      <c r="M32" s="33"/>
      <c r="N32" s="33"/>
      <c r="O32" s="33"/>
      <c r="P32" s="34"/>
      <c r="Q32" s="391"/>
    </row>
    <row r="33" spans="1:18" x14ac:dyDescent="0.3">
      <c r="A33" t="s">
        <v>29</v>
      </c>
      <c r="B33" t="s">
        <v>30</v>
      </c>
      <c r="C33" s="17"/>
      <c r="D33" s="3"/>
      <c r="E33" s="33"/>
      <c r="F33" s="33"/>
      <c r="G33" s="33"/>
      <c r="H33" s="33"/>
      <c r="I33" s="34">
        <v>9</v>
      </c>
      <c r="J33" s="304"/>
      <c r="K33" s="3"/>
      <c r="L33" s="33"/>
      <c r="M33" s="33"/>
      <c r="N33" s="33"/>
      <c r="O33" s="33"/>
      <c r="P33" s="34">
        <v>58.99</v>
      </c>
      <c r="Q33" s="391"/>
    </row>
    <row r="34" spans="1:18" x14ac:dyDescent="0.3">
      <c r="A34" t="s">
        <v>16</v>
      </c>
      <c r="B34" t="s">
        <v>12</v>
      </c>
      <c r="C34" s="17"/>
      <c r="D34" s="3"/>
      <c r="E34" s="33">
        <v>10</v>
      </c>
      <c r="F34" s="33"/>
      <c r="G34" s="33"/>
      <c r="H34" s="33"/>
      <c r="I34" s="34"/>
      <c r="J34" s="304"/>
      <c r="K34" s="3"/>
      <c r="L34" s="33">
        <v>66.02</v>
      </c>
      <c r="M34" s="33"/>
      <c r="N34" s="33"/>
      <c r="O34" s="33"/>
      <c r="P34" s="34"/>
      <c r="Q34" s="391"/>
    </row>
    <row r="35" spans="1:18" x14ac:dyDescent="0.3">
      <c r="A35" t="s">
        <v>31</v>
      </c>
      <c r="B35" t="s">
        <v>32</v>
      </c>
      <c r="C35" s="17"/>
      <c r="D35" s="3"/>
      <c r="E35" s="33"/>
      <c r="F35" s="33"/>
      <c r="G35" s="33"/>
      <c r="H35" s="33"/>
      <c r="I35" s="34">
        <v>10</v>
      </c>
      <c r="J35" s="303"/>
      <c r="K35" s="340"/>
      <c r="L35" s="33"/>
      <c r="M35" s="33"/>
      <c r="N35" s="33"/>
      <c r="O35" s="33"/>
      <c r="P35" s="354">
        <v>58.8</v>
      </c>
      <c r="Q35" s="391"/>
    </row>
    <row r="36" spans="1:18" x14ac:dyDescent="0.3">
      <c r="A36" t="s">
        <v>33</v>
      </c>
      <c r="B36" t="s">
        <v>34</v>
      </c>
      <c r="C36" s="303"/>
      <c r="D36" s="340"/>
      <c r="E36" s="33"/>
      <c r="F36" s="33"/>
      <c r="G36" s="33"/>
      <c r="H36" s="33"/>
      <c r="I36" s="34">
        <v>13</v>
      </c>
      <c r="J36" s="303"/>
      <c r="K36" s="340"/>
      <c r="L36" s="33"/>
      <c r="M36" s="33"/>
      <c r="N36" s="33"/>
      <c r="O36" s="33"/>
      <c r="P36" s="34">
        <v>62.09</v>
      </c>
      <c r="Q36" s="391"/>
    </row>
    <row r="37" spans="1:18" x14ac:dyDescent="0.3">
      <c r="A37" t="s">
        <v>13</v>
      </c>
      <c r="B37" t="s">
        <v>14</v>
      </c>
      <c r="C37" s="303"/>
      <c r="D37" s="340"/>
      <c r="E37" s="14" t="s">
        <v>15</v>
      </c>
      <c r="F37" s="341" t="s">
        <v>15</v>
      </c>
      <c r="G37" s="341" t="s">
        <v>15</v>
      </c>
      <c r="H37" s="33"/>
      <c r="I37" s="344" t="s">
        <v>19</v>
      </c>
      <c r="J37" s="303"/>
      <c r="K37" s="340"/>
      <c r="L37" s="33"/>
      <c r="M37" s="33"/>
      <c r="N37" s="33"/>
      <c r="O37" s="33"/>
      <c r="P37" s="354">
        <v>53</v>
      </c>
      <c r="Q37" s="391"/>
    </row>
    <row r="38" spans="1:18" x14ac:dyDescent="0.3">
      <c r="A38" t="s">
        <v>23</v>
      </c>
      <c r="B38" t="s">
        <v>24</v>
      </c>
      <c r="C38" s="303"/>
      <c r="D38" s="340"/>
      <c r="E38" s="33"/>
      <c r="F38" s="33"/>
      <c r="G38" s="33"/>
      <c r="H38" s="65" t="s">
        <v>19</v>
      </c>
      <c r="I38" s="34"/>
      <c r="J38" s="303"/>
      <c r="K38" s="340"/>
      <c r="L38" s="33"/>
      <c r="M38" s="33"/>
      <c r="N38" s="33"/>
      <c r="O38" s="305">
        <v>55.69</v>
      </c>
      <c r="P38" s="34"/>
      <c r="Q38" s="391"/>
    </row>
    <row r="39" spans="1:18" x14ac:dyDescent="0.3">
      <c r="A39" t="s">
        <v>20</v>
      </c>
      <c r="B39" t="s">
        <v>3</v>
      </c>
      <c r="C39" s="32" t="s">
        <v>15</v>
      </c>
      <c r="D39" s="243"/>
      <c r="E39" s="43"/>
      <c r="F39" s="43"/>
      <c r="G39" s="43"/>
      <c r="H39" s="43"/>
      <c r="I39" s="44"/>
      <c r="J39" s="306"/>
      <c r="K39" s="243"/>
      <c r="L39" s="43"/>
      <c r="M39" s="43"/>
      <c r="N39" s="43"/>
      <c r="O39" s="43"/>
      <c r="P39" s="44"/>
      <c r="Q39" s="391"/>
    </row>
    <row r="40" spans="1:18" x14ac:dyDescent="0.3">
      <c r="A40" s="167" t="s">
        <v>179</v>
      </c>
      <c r="B40" s="167" t="s">
        <v>180</v>
      </c>
      <c r="C40" s="303"/>
      <c r="D40" s="328" t="s">
        <v>19</v>
      </c>
      <c r="E40" s="310"/>
      <c r="F40" s="310"/>
      <c r="G40" s="310"/>
      <c r="H40" s="310"/>
      <c r="I40" s="311"/>
      <c r="J40" s="309"/>
      <c r="K40" s="327">
        <v>58.15</v>
      </c>
      <c r="L40" s="310"/>
      <c r="M40" s="310"/>
      <c r="N40" s="310"/>
      <c r="O40" s="310"/>
      <c r="P40" s="311"/>
      <c r="Q40" s="390"/>
    </row>
    <row r="41" spans="1:18" s="168" customFormat="1" ht="15" thickBot="1" x14ac:dyDescent="0.35">
      <c r="A41" s="167" t="s">
        <v>184</v>
      </c>
      <c r="B41" s="167" t="s">
        <v>185</v>
      </c>
      <c r="C41" s="309"/>
      <c r="D41" s="327"/>
      <c r="E41" s="342" t="s">
        <v>15</v>
      </c>
      <c r="F41" s="310"/>
      <c r="G41" s="310"/>
      <c r="H41" s="310"/>
      <c r="I41" s="311"/>
      <c r="J41" s="347"/>
      <c r="K41" s="265"/>
      <c r="L41" s="266"/>
      <c r="M41" s="266"/>
      <c r="N41" s="266"/>
      <c r="O41" s="266"/>
      <c r="P41" s="355"/>
      <c r="Q41" s="390"/>
      <c r="R41"/>
    </row>
    <row r="42" spans="1:18" ht="15" thickBot="1" x14ac:dyDescent="0.35">
      <c r="B42" s="321" t="s">
        <v>42</v>
      </c>
      <c r="C42" s="28">
        <v>5</v>
      </c>
      <c r="D42" s="202">
        <v>0</v>
      </c>
      <c r="E42" s="202">
        <v>5</v>
      </c>
      <c r="F42" s="199">
        <v>3</v>
      </c>
      <c r="G42" s="199">
        <v>2</v>
      </c>
      <c r="H42" s="199">
        <v>5</v>
      </c>
      <c r="I42" s="30">
        <v>10</v>
      </c>
      <c r="J42" s="313"/>
      <c r="K42" s="313"/>
      <c r="L42" s="313"/>
      <c r="M42" s="313"/>
      <c r="Q42" s="388"/>
    </row>
    <row r="43" spans="1:18" ht="15" thickBot="1" x14ac:dyDescent="0.35">
      <c r="B43" s="152" t="s">
        <v>42</v>
      </c>
      <c r="C43" s="153">
        <v>0</v>
      </c>
      <c r="D43" s="154">
        <v>6</v>
      </c>
      <c r="E43" s="154">
        <v>5</v>
      </c>
      <c r="F43" s="155">
        <v>6</v>
      </c>
      <c r="G43" s="155">
        <v>6</v>
      </c>
      <c r="H43" s="155">
        <v>4</v>
      </c>
      <c r="I43" s="157">
        <v>5</v>
      </c>
      <c r="J43" s="314"/>
      <c r="K43" s="314"/>
      <c r="L43" s="314"/>
      <c r="M43" s="314"/>
    </row>
    <row r="44" spans="1:18" ht="15" thickBot="1" x14ac:dyDescent="0.35">
      <c r="B44" s="130" t="s">
        <v>42</v>
      </c>
      <c r="C44" s="330">
        <v>0</v>
      </c>
      <c r="D44" s="331">
        <v>0</v>
      </c>
      <c r="E44" s="331">
        <v>0</v>
      </c>
      <c r="F44" s="332">
        <v>2</v>
      </c>
      <c r="G44" s="332">
        <v>2</v>
      </c>
      <c r="H44" s="332">
        <v>0</v>
      </c>
      <c r="I44" s="333">
        <v>0</v>
      </c>
      <c r="J44" s="315"/>
      <c r="K44" s="315"/>
      <c r="L44" s="315"/>
      <c r="M44" s="315"/>
    </row>
    <row r="45" spans="1:18" ht="15" thickBot="1" x14ac:dyDescent="0.35">
      <c r="B45" s="169" t="s">
        <v>118</v>
      </c>
      <c r="C45" s="170">
        <f>SUM(C42:C44)</f>
        <v>5</v>
      </c>
      <c r="D45" s="172">
        <f>SUM(D42:D44)</f>
        <v>6</v>
      </c>
      <c r="E45" s="172">
        <f t="shared" ref="E45:I45" si="0">SUM(E42:E44)</f>
        <v>10</v>
      </c>
      <c r="F45" s="172">
        <f t="shared" si="0"/>
        <v>11</v>
      </c>
      <c r="G45" s="172">
        <f t="shared" si="0"/>
        <v>10</v>
      </c>
      <c r="H45" s="172">
        <f t="shared" si="0"/>
        <v>9</v>
      </c>
      <c r="I45" s="174">
        <f t="shared" si="0"/>
        <v>15</v>
      </c>
      <c r="J45" s="316"/>
      <c r="K45" s="316"/>
      <c r="L45" s="316"/>
      <c r="M45" s="316"/>
    </row>
    <row r="49" spans="1:17" ht="18" x14ac:dyDescent="0.35">
      <c r="A49" s="175" t="s">
        <v>119</v>
      </c>
    </row>
    <row r="50" spans="1:17" ht="15" thickBot="1" x14ac:dyDescent="0.35">
      <c r="A50" s="2"/>
    </row>
    <row r="51" spans="1:17" ht="15" thickBot="1" x14ac:dyDescent="0.35">
      <c r="A51" s="2" t="s">
        <v>194</v>
      </c>
      <c r="C51" s="437" t="s">
        <v>193</v>
      </c>
      <c r="D51" s="444"/>
      <c r="E51" s="444"/>
      <c r="F51" s="444"/>
      <c r="G51" s="444"/>
      <c r="H51" s="444"/>
      <c r="I51" s="445"/>
      <c r="J51" s="437" t="s">
        <v>44</v>
      </c>
      <c r="K51" s="444"/>
      <c r="L51" s="444"/>
      <c r="M51" s="444"/>
      <c r="N51" s="444"/>
      <c r="O51" s="444"/>
      <c r="P51" s="445"/>
      <c r="Q51" s="25" t="s">
        <v>35</v>
      </c>
    </row>
    <row r="52" spans="1:17" ht="15" thickBot="1" x14ac:dyDescent="0.35">
      <c r="C52" s="437" t="s">
        <v>72</v>
      </c>
      <c r="D52" s="438"/>
      <c r="E52" s="29" t="s">
        <v>37</v>
      </c>
      <c r="F52" s="436" t="s">
        <v>38</v>
      </c>
      <c r="G52" s="436"/>
      <c r="H52" s="29" t="s">
        <v>39</v>
      </c>
      <c r="I52" s="31" t="s">
        <v>40</v>
      </c>
      <c r="J52" s="437" t="s">
        <v>72</v>
      </c>
      <c r="K52" s="438"/>
      <c r="L52" s="29" t="s">
        <v>37</v>
      </c>
      <c r="M52" s="436" t="s">
        <v>38</v>
      </c>
      <c r="N52" s="436"/>
      <c r="O52" s="29" t="s">
        <v>39</v>
      </c>
      <c r="P52" s="30" t="s">
        <v>40</v>
      </c>
      <c r="Q52" s="26" t="s">
        <v>41</v>
      </c>
    </row>
    <row r="53" spans="1:17" x14ac:dyDescent="0.3">
      <c r="A53" t="s">
        <v>17</v>
      </c>
      <c r="B53" t="s">
        <v>18</v>
      </c>
      <c r="C53" s="6"/>
      <c r="D53" s="325"/>
      <c r="E53" s="21" t="s">
        <v>15</v>
      </c>
      <c r="F53" s="4"/>
      <c r="G53" s="4"/>
      <c r="H53" s="4"/>
      <c r="I53" s="7">
        <v>1</v>
      </c>
      <c r="J53" s="357"/>
      <c r="K53" s="358"/>
      <c r="L53" s="359"/>
      <c r="M53" s="359"/>
      <c r="N53" s="359"/>
      <c r="O53" s="359"/>
      <c r="P53" s="360">
        <v>49.67</v>
      </c>
      <c r="Q53" s="18">
        <f t="shared" ref="Q53:Q68" si="1">MIN(J53:P53)</f>
        <v>49.67</v>
      </c>
    </row>
    <row r="54" spans="1:17" x14ac:dyDescent="0.3">
      <c r="A54" t="s">
        <v>13</v>
      </c>
      <c r="B54" t="s">
        <v>14</v>
      </c>
      <c r="C54" s="8"/>
      <c r="D54" s="326"/>
      <c r="E54" s="14" t="s">
        <v>15</v>
      </c>
      <c r="F54" s="14" t="s">
        <v>15</v>
      </c>
      <c r="G54" s="14" t="s">
        <v>15</v>
      </c>
      <c r="H54" s="3"/>
      <c r="I54" s="13" t="s">
        <v>19</v>
      </c>
      <c r="J54" s="361"/>
      <c r="K54" s="362"/>
      <c r="L54" s="363"/>
      <c r="M54" s="363"/>
      <c r="N54" s="363"/>
      <c r="O54" s="363"/>
      <c r="P54" s="189">
        <v>53</v>
      </c>
      <c r="Q54" s="19">
        <f t="shared" si="1"/>
        <v>53</v>
      </c>
    </row>
    <row r="55" spans="1:17" x14ac:dyDescent="0.3">
      <c r="A55" t="s">
        <v>25</v>
      </c>
      <c r="B55" t="s">
        <v>26</v>
      </c>
      <c r="C55" s="8"/>
      <c r="D55" s="326"/>
      <c r="E55" s="3"/>
      <c r="F55" s="3"/>
      <c r="G55" s="3"/>
      <c r="H55" s="14" t="s">
        <v>15</v>
      </c>
      <c r="I55" s="9">
        <v>2</v>
      </c>
      <c r="J55" s="361"/>
      <c r="K55" s="362"/>
      <c r="L55" s="363"/>
      <c r="M55" s="363"/>
      <c r="N55" s="363"/>
      <c r="O55" s="363"/>
      <c r="P55" s="102">
        <v>53.56</v>
      </c>
      <c r="Q55" s="19">
        <f t="shared" si="1"/>
        <v>53.56</v>
      </c>
    </row>
    <row r="56" spans="1:17" x14ac:dyDescent="0.3">
      <c r="A56" t="s">
        <v>8</v>
      </c>
      <c r="B56" t="s">
        <v>9</v>
      </c>
      <c r="C56" s="11" t="s">
        <v>19</v>
      </c>
      <c r="D56" s="242"/>
      <c r="E56" s="3">
        <v>1</v>
      </c>
      <c r="F56" s="14" t="s">
        <v>15</v>
      </c>
      <c r="G56" s="14" t="s">
        <v>15</v>
      </c>
      <c r="H56" s="3">
        <v>1</v>
      </c>
      <c r="I56" s="9">
        <v>3</v>
      </c>
      <c r="J56" s="361"/>
      <c r="K56" s="362"/>
      <c r="L56" s="363">
        <v>55.18</v>
      </c>
      <c r="M56" s="363"/>
      <c r="N56" s="363"/>
      <c r="O56" s="363">
        <v>61.84</v>
      </c>
      <c r="P56" s="102">
        <v>54.16</v>
      </c>
      <c r="Q56" s="19">
        <f t="shared" si="1"/>
        <v>54.16</v>
      </c>
    </row>
    <row r="57" spans="1:17" x14ac:dyDescent="0.3">
      <c r="A57" t="s">
        <v>0</v>
      </c>
      <c r="B57" t="s">
        <v>1</v>
      </c>
      <c r="C57" s="8">
        <v>1</v>
      </c>
      <c r="D57" s="242"/>
      <c r="E57" s="3"/>
      <c r="F57" s="14" t="s">
        <v>15</v>
      </c>
      <c r="G57" s="14" t="s">
        <v>15</v>
      </c>
      <c r="H57" s="3"/>
      <c r="I57" s="9"/>
      <c r="J57" s="364">
        <v>54.36</v>
      </c>
      <c r="K57" s="362"/>
      <c r="L57" s="363"/>
      <c r="M57" s="363"/>
      <c r="N57" s="363"/>
      <c r="O57" s="363"/>
      <c r="P57" s="365"/>
      <c r="Q57" s="19">
        <f t="shared" si="1"/>
        <v>54.36</v>
      </c>
    </row>
    <row r="58" spans="1:17" x14ac:dyDescent="0.3">
      <c r="A58" t="s">
        <v>2</v>
      </c>
      <c r="B58" t="s">
        <v>3</v>
      </c>
      <c r="C58" s="8">
        <v>2</v>
      </c>
      <c r="D58" s="242"/>
      <c r="E58" s="3"/>
      <c r="F58" s="3">
        <v>1</v>
      </c>
      <c r="G58" s="3">
        <v>1</v>
      </c>
      <c r="H58" s="3"/>
      <c r="I58" s="9"/>
      <c r="J58" s="361">
        <v>56.44</v>
      </c>
      <c r="K58" s="362"/>
      <c r="L58" s="363"/>
      <c r="M58" s="95">
        <v>54.41</v>
      </c>
      <c r="N58" s="363">
        <v>54.76</v>
      </c>
      <c r="O58" s="363"/>
      <c r="P58" s="365"/>
      <c r="Q58" s="19">
        <f t="shared" si="1"/>
        <v>54.41</v>
      </c>
    </row>
    <row r="59" spans="1:17" x14ac:dyDescent="0.3">
      <c r="A59" t="s">
        <v>23</v>
      </c>
      <c r="B59" t="s">
        <v>24</v>
      </c>
      <c r="C59" s="8"/>
      <c r="D59" s="242"/>
      <c r="E59" s="3"/>
      <c r="F59" s="3"/>
      <c r="G59" s="3"/>
      <c r="H59" s="12" t="s">
        <v>19</v>
      </c>
      <c r="I59" s="9"/>
      <c r="J59" s="361"/>
      <c r="K59" s="362"/>
      <c r="L59" s="363"/>
      <c r="M59" s="363"/>
      <c r="N59" s="363"/>
      <c r="O59" s="95">
        <v>55.69</v>
      </c>
      <c r="P59" s="365"/>
      <c r="Q59" s="19">
        <f t="shared" si="1"/>
        <v>55.69</v>
      </c>
    </row>
    <row r="60" spans="1:17" x14ac:dyDescent="0.3">
      <c r="A60" t="s">
        <v>27</v>
      </c>
      <c r="B60" t="s">
        <v>28</v>
      </c>
      <c r="C60" s="8"/>
      <c r="D60" s="242"/>
      <c r="E60" s="3"/>
      <c r="F60" s="3"/>
      <c r="G60" s="3"/>
      <c r="H60" s="3"/>
      <c r="I60" s="9">
        <v>4</v>
      </c>
      <c r="J60" s="361"/>
      <c r="K60" s="362"/>
      <c r="L60" s="363"/>
      <c r="M60" s="363"/>
      <c r="N60" s="363"/>
      <c r="O60" s="363"/>
      <c r="P60" s="102">
        <v>57.69</v>
      </c>
      <c r="Q60" s="19">
        <f t="shared" si="1"/>
        <v>57.69</v>
      </c>
    </row>
    <row r="61" spans="1:17" x14ac:dyDescent="0.3">
      <c r="A61" t="s">
        <v>4</v>
      </c>
      <c r="B61" t="s">
        <v>5</v>
      </c>
      <c r="C61" s="8">
        <v>3</v>
      </c>
      <c r="D61" s="242"/>
      <c r="E61" s="3">
        <v>2</v>
      </c>
      <c r="F61" s="3">
        <v>2</v>
      </c>
      <c r="G61" s="3">
        <v>2</v>
      </c>
      <c r="H61" s="3">
        <v>3</v>
      </c>
      <c r="I61" s="9">
        <v>7</v>
      </c>
      <c r="J61" s="361">
        <v>62.72</v>
      </c>
      <c r="K61" s="362"/>
      <c r="L61" s="363">
        <v>62.69</v>
      </c>
      <c r="M61" s="363">
        <v>60.22</v>
      </c>
      <c r="N61" s="190">
        <v>58.3</v>
      </c>
      <c r="O61" s="363">
        <v>67.34</v>
      </c>
      <c r="P61" s="365">
        <v>59.81</v>
      </c>
      <c r="Q61" s="19">
        <f t="shared" si="1"/>
        <v>58.3</v>
      </c>
    </row>
    <row r="62" spans="1:17" x14ac:dyDescent="0.3">
      <c r="A62" t="s">
        <v>31</v>
      </c>
      <c r="B62" t="s">
        <v>32</v>
      </c>
      <c r="C62" s="8"/>
      <c r="D62" s="242"/>
      <c r="E62" s="3"/>
      <c r="F62" s="3"/>
      <c r="G62" s="3"/>
      <c r="H62" s="3"/>
      <c r="I62" s="9">
        <v>6</v>
      </c>
      <c r="J62" s="361"/>
      <c r="K62" s="362"/>
      <c r="L62" s="363"/>
      <c r="M62" s="363"/>
      <c r="N62" s="363"/>
      <c r="O62" s="363"/>
      <c r="P62" s="189">
        <v>58.8</v>
      </c>
      <c r="Q62" s="19">
        <f t="shared" si="1"/>
        <v>58.8</v>
      </c>
    </row>
    <row r="63" spans="1:17" x14ac:dyDescent="0.3">
      <c r="A63" t="s">
        <v>29</v>
      </c>
      <c r="B63" t="s">
        <v>30</v>
      </c>
      <c r="C63" s="8"/>
      <c r="D63" s="242"/>
      <c r="E63" s="3"/>
      <c r="F63" s="3"/>
      <c r="G63" s="3"/>
      <c r="H63" s="3"/>
      <c r="I63" s="9">
        <v>5</v>
      </c>
      <c r="J63" s="361"/>
      <c r="K63" s="362"/>
      <c r="L63" s="363"/>
      <c r="M63" s="363"/>
      <c r="N63" s="363"/>
      <c r="O63" s="363"/>
      <c r="P63" s="102">
        <v>58.99</v>
      </c>
      <c r="Q63" s="19">
        <f t="shared" si="1"/>
        <v>58.99</v>
      </c>
    </row>
    <row r="64" spans="1:17" x14ac:dyDescent="0.3">
      <c r="A64" t="s">
        <v>21</v>
      </c>
      <c r="B64" t="s">
        <v>22</v>
      </c>
      <c r="C64" s="8"/>
      <c r="D64" s="242"/>
      <c r="E64" s="3"/>
      <c r="F64" s="3"/>
      <c r="G64" s="3"/>
      <c r="H64" s="3">
        <v>2</v>
      </c>
      <c r="I64" s="15" t="s">
        <v>15</v>
      </c>
      <c r="J64" s="361"/>
      <c r="K64" s="362"/>
      <c r="L64" s="363"/>
      <c r="M64" s="363"/>
      <c r="N64" s="363"/>
      <c r="O64" s="95">
        <v>60.65</v>
      </c>
      <c r="P64" s="365"/>
      <c r="Q64" s="19">
        <f t="shared" si="1"/>
        <v>60.65</v>
      </c>
    </row>
    <row r="65" spans="1:17" x14ac:dyDescent="0.3">
      <c r="A65" t="s">
        <v>6</v>
      </c>
      <c r="B65" t="s">
        <v>7</v>
      </c>
      <c r="C65" s="8">
        <v>4</v>
      </c>
      <c r="D65" s="242"/>
      <c r="E65" s="3">
        <v>3</v>
      </c>
      <c r="F65" s="12" t="s">
        <v>19</v>
      </c>
      <c r="G65" s="14" t="s">
        <v>15</v>
      </c>
      <c r="H65" s="12" t="s">
        <v>19</v>
      </c>
      <c r="I65" s="9">
        <v>9</v>
      </c>
      <c r="J65" s="361">
        <v>62.46</v>
      </c>
      <c r="K65" s="362"/>
      <c r="L65" s="363">
        <v>62.63</v>
      </c>
      <c r="M65" s="95">
        <v>60.97</v>
      </c>
      <c r="N65" s="363"/>
      <c r="O65" s="363">
        <v>69.790000000000006</v>
      </c>
      <c r="P65" s="365">
        <v>61.48</v>
      </c>
      <c r="Q65" s="19">
        <f t="shared" si="1"/>
        <v>60.97</v>
      </c>
    </row>
    <row r="66" spans="1:17" x14ac:dyDescent="0.3">
      <c r="A66" t="s">
        <v>33</v>
      </c>
      <c r="B66" t="s">
        <v>34</v>
      </c>
      <c r="C66" s="8"/>
      <c r="D66" s="242"/>
      <c r="E66" s="3"/>
      <c r="F66" s="3"/>
      <c r="G66" s="3"/>
      <c r="H66" s="3"/>
      <c r="I66" s="9">
        <v>8</v>
      </c>
      <c r="J66" s="361"/>
      <c r="K66" s="362"/>
      <c r="L66" s="363"/>
      <c r="M66" s="363"/>
      <c r="N66" s="363"/>
      <c r="O66" s="363"/>
      <c r="P66" s="102">
        <v>62.09</v>
      </c>
      <c r="Q66" s="19">
        <f t="shared" si="1"/>
        <v>62.09</v>
      </c>
    </row>
    <row r="67" spans="1:17" x14ac:dyDescent="0.3">
      <c r="A67" t="s">
        <v>16</v>
      </c>
      <c r="B67" t="s">
        <v>12</v>
      </c>
      <c r="C67" s="8"/>
      <c r="D67" s="242"/>
      <c r="E67" s="3">
        <v>5</v>
      </c>
      <c r="F67" s="3"/>
      <c r="G67" s="3"/>
      <c r="H67" s="3"/>
      <c r="I67" s="9"/>
      <c r="J67" s="361"/>
      <c r="K67" s="362"/>
      <c r="L67" s="95">
        <v>66.02</v>
      </c>
      <c r="M67" s="363"/>
      <c r="N67" s="363"/>
      <c r="O67" s="363"/>
      <c r="P67" s="365"/>
      <c r="Q67" s="19">
        <f t="shared" si="1"/>
        <v>66.02</v>
      </c>
    </row>
    <row r="68" spans="1:17" x14ac:dyDescent="0.3">
      <c r="A68" t="s">
        <v>10</v>
      </c>
      <c r="B68" t="s">
        <v>11</v>
      </c>
      <c r="C68" s="8"/>
      <c r="D68" s="242"/>
      <c r="E68" s="3">
        <v>4</v>
      </c>
      <c r="F68" s="3"/>
      <c r="G68" s="3"/>
      <c r="H68" s="3"/>
      <c r="I68" s="9"/>
      <c r="J68" s="361"/>
      <c r="K68" s="362"/>
      <c r="L68" s="95">
        <v>67.78</v>
      </c>
      <c r="M68" s="363"/>
      <c r="N68" s="363"/>
      <c r="O68" s="363"/>
      <c r="P68" s="365"/>
      <c r="Q68" s="19">
        <f t="shared" si="1"/>
        <v>67.78</v>
      </c>
    </row>
    <row r="69" spans="1:17" ht="15" thickBot="1" x14ac:dyDescent="0.35">
      <c r="A69" t="s">
        <v>20</v>
      </c>
      <c r="B69" t="s">
        <v>3</v>
      </c>
      <c r="C69" s="16" t="s">
        <v>15</v>
      </c>
      <c r="D69" s="356"/>
      <c r="E69" s="5"/>
      <c r="F69" s="5"/>
      <c r="G69" s="5"/>
      <c r="H69" s="5"/>
      <c r="I69" s="10"/>
      <c r="J69" s="366"/>
      <c r="K69" s="367"/>
      <c r="L69" s="368"/>
      <c r="M69" s="368"/>
      <c r="N69" s="368"/>
      <c r="O69" s="368"/>
      <c r="P69" s="369"/>
      <c r="Q69" s="394"/>
    </row>
    <row r="71" spans="1:17" ht="15" thickBot="1" x14ac:dyDescent="0.35"/>
    <row r="72" spans="1:17" ht="15" thickBot="1" x14ac:dyDescent="0.35">
      <c r="A72" s="2" t="s">
        <v>171</v>
      </c>
      <c r="C72" s="437" t="s">
        <v>193</v>
      </c>
      <c r="D72" s="444"/>
      <c r="E72" s="444"/>
      <c r="F72" s="444"/>
      <c r="G72" s="444"/>
      <c r="H72" s="444"/>
      <c r="I72" s="445"/>
      <c r="J72" s="437" t="s">
        <v>44</v>
      </c>
      <c r="K72" s="444"/>
      <c r="L72" s="444"/>
      <c r="M72" s="444"/>
      <c r="N72" s="444"/>
      <c r="O72" s="444"/>
      <c r="P72" s="445"/>
      <c r="Q72" s="25" t="s">
        <v>35</v>
      </c>
    </row>
    <row r="73" spans="1:17" ht="15" thickBot="1" x14ac:dyDescent="0.35">
      <c r="C73" s="437" t="s">
        <v>72</v>
      </c>
      <c r="D73" s="438"/>
      <c r="E73" s="199" t="s">
        <v>37</v>
      </c>
      <c r="F73" s="436" t="s">
        <v>38</v>
      </c>
      <c r="G73" s="436"/>
      <c r="H73" s="199" t="s">
        <v>39</v>
      </c>
      <c r="I73" s="201" t="s">
        <v>40</v>
      </c>
      <c r="J73" s="437" t="s">
        <v>72</v>
      </c>
      <c r="K73" s="438"/>
      <c r="L73" s="199" t="s">
        <v>37</v>
      </c>
      <c r="M73" s="436" t="s">
        <v>38</v>
      </c>
      <c r="N73" s="436"/>
      <c r="O73" s="199" t="s">
        <v>39</v>
      </c>
      <c r="P73" s="30" t="s">
        <v>40</v>
      </c>
      <c r="Q73" s="26" t="s">
        <v>41</v>
      </c>
    </row>
    <row r="74" spans="1:17" x14ac:dyDescent="0.3">
      <c r="A74" s="167" t="s">
        <v>59</v>
      </c>
      <c r="B74" s="167" t="s">
        <v>175</v>
      </c>
      <c r="C74" s="380"/>
      <c r="D74" s="262"/>
      <c r="E74" s="375"/>
      <c r="F74" s="375">
        <v>2</v>
      </c>
      <c r="G74" s="375">
        <v>2</v>
      </c>
      <c r="H74" s="375"/>
      <c r="I74" s="376"/>
      <c r="J74" s="377"/>
      <c r="K74" s="262"/>
      <c r="L74" s="375"/>
      <c r="M74" s="386">
        <v>53.89</v>
      </c>
      <c r="N74" s="375">
        <v>54.17</v>
      </c>
      <c r="O74" s="375"/>
      <c r="P74" s="376"/>
      <c r="Q74" s="141">
        <f t="shared" ref="Q74:Q82" si="2">MIN(J74:P74)</f>
        <v>53.89</v>
      </c>
    </row>
    <row r="75" spans="1:17" x14ac:dyDescent="0.3">
      <c r="A75" s="167" t="s">
        <v>176</v>
      </c>
      <c r="B75" s="167" t="s">
        <v>177</v>
      </c>
      <c r="C75" s="17"/>
      <c r="D75" s="148" t="s">
        <v>19</v>
      </c>
      <c r="E75" s="341" t="s">
        <v>15</v>
      </c>
      <c r="F75" s="310">
        <v>4</v>
      </c>
      <c r="G75" s="320" t="s">
        <v>19</v>
      </c>
      <c r="H75" s="310"/>
      <c r="I75" s="311"/>
      <c r="J75" s="312"/>
      <c r="K75" s="143">
        <v>56.74</v>
      </c>
      <c r="L75" s="310"/>
      <c r="M75" s="310">
        <v>54.55</v>
      </c>
      <c r="N75" s="320">
        <v>54.28</v>
      </c>
      <c r="O75" s="310"/>
      <c r="P75" s="311"/>
      <c r="Q75" s="147">
        <f t="shared" si="2"/>
        <v>54.28</v>
      </c>
    </row>
    <row r="76" spans="1:17" x14ac:dyDescent="0.3">
      <c r="A76" s="167" t="s">
        <v>173</v>
      </c>
      <c r="B76" s="167" t="s">
        <v>175</v>
      </c>
      <c r="C76" s="17"/>
      <c r="D76" s="143">
        <v>1</v>
      </c>
      <c r="E76" s="143">
        <v>1</v>
      </c>
      <c r="F76" s="310">
        <v>1</v>
      </c>
      <c r="G76" s="310">
        <v>1</v>
      </c>
      <c r="H76" s="310">
        <v>2</v>
      </c>
      <c r="I76" s="311">
        <v>1</v>
      </c>
      <c r="J76" s="312"/>
      <c r="K76" s="143">
        <v>54.57</v>
      </c>
      <c r="L76" s="310">
        <v>54.76</v>
      </c>
      <c r="M76" s="320">
        <v>54.36</v>
      </c>
      <c r="N76" s="310">
        <v>54.64</v>
      </c>
      <c r="O76" s="310">
        <v>61.43</v>
      </c>
      <c r="P76" s="311">
        <v>54.42</v>
      </c>
      <c r="Q76" s="147">
        <f t="shared" si="2"/>
        <v>54.36</v>
      </c>
    </row>
    <row r="77" spans="1:17" x14ac:dyDescent="0.3">
      <c r="A77" s="167" t="s">
        <v>181</v>
      </c>
      <c r="B77" s="167" t="s">
        <v>175</v>
      </c>
      <c r="C77" s="17"/>
      <c r="D77" s="148" t="s">
        <v>19</v>
      </c>
      <c r="E77" s="310">
        <v>2</v>
      </c>
      <c r="F77" s="310"/>
      <c r="G77" s="310"/>
      <c r="H77" s="310">
        <v>3</v>
      </c>
      <c r="I77" s="311">
        <v>3</v>
      </c>
      <c r="J77" s="382"/>
      <c r="K77" s="383" t="s">
        <v>99</v>
      </c>
      <c r="L77" s="310">
        <v>54.88</v>
      </c>
      <c r="M77" s="310"/>
      <c r="N77" s="310"/>
      <c r="O77" s="310">
        <v>61.57</v>
      </c>
      <c r="P77" s="387">
        <v>54.43</v>
      </c>
      <c r="Q77" s="147">
        <f t="shared" si="2"/>
        <v>54.43</v>
      </c>
    </row>
    <row r="78" spans="1:17" x14ac:dyDescent="0.3">
      <c r="A78" s="167" t="s">
        <v>182</v>
      </c>
      <c r="B78" s="167" t="s">
        <v>183</v>
      </c>
      <c r="C78" s="381"/>
      <c r="D78" s="39"/>
      <c r="E78" s="310">
        <v>3</v>
      </c>
      <c r="F78" s="43"/>
      <c r="G78" s="43"/>
      <c r="H78" s="43"/>
      <c r="I78" s="44"/>
      <c r="J78" s="307"/>
      <c r="K78" s="39"/>
      <c r="L78" s="320">
        <v>54.98</v>
      </c>
      <c r="M78" s="43"/>
      <c r="N78" s="43"/>
      <c r="O78" s="43"/>
      <c r="P78" s="44"/>
      <c r="Q78" s="147">
        <f t="shared" si="2"/>
        <v>54.98</v>
      </c>
    </row>
    <row r="79" spans="1:17" x14ac:dyDescent="0.3">
      <c r="A79" s="167" t="s">
        <v>178</v>
      </c>
      <c r="B79" s="167" t="s">
        <v>186</v>
      </c>
      <c r="C79" s="17"/>
      <c r="D79" s="148" t="s">
        <v>19</v>
      </c>
      <c r="E79" s="310">
        <v>4</v>
      </c>
      <c r="F79" s="310">
        <v>3</v>
      </c>
      <c r="G79" s="310">
        <v>3</v>
      </c>
      <c r="H79" s="310">
        <v>1</v>
      </c>
      <c r="I79" s="311">
        <v>2</v>
      </c>
      <c r="J79" s="309"/>
      <c r="K79" s="327">
        <v>55.51</v>
      </c>
      <c r="L79" s="310">
        <v>56.07</v>
      </c>
      <c r="M79" s="310">
        <v>55.64</v>
      </c>
      <c r="N79" s="320">
        <v>55.24</v>
      </c>
      <c r="O79" s="310">
        <v>60.71</v>
      </c>
      <c r="P79" s="311">
        <v>55.41</v>
      </c>
      <c r="Q79" s="147">
        <f t="shared" si="2"/>
        <v>55.24</v>
      </c>
    </row>
    <row r="80" spans="1:17" x14ac:dyDescent="0.3">
      <c r="A80" s="167" t="s">
        <v>174</v>
      </c>
      <c r="B80" s="167" t="s">
        <v>175</v>
      </c>
      <c r="C80" s="303"/>
      <c r="D80" s="327">
        <v>2</v>
      </c>
      <c r="E80" s="310">
        <v>5</v>
      </c>
      <c r="F80" s="310">
        <v>5</v>
      </c>
      <c r="G80" s="310">
        <v>4</v>
      </c>
      <c r="H80" s="310">
        <v>4</v>
      </c>
      <c r="I80" s="311">
        <v>4</v>
      </c>
      <c r="J80" s="309"/>
      <c r="K80" s="327">
        <v>61.83</v>
      </c>
      <c r="L80" s="310">
        <v>56.66</v>
      </c>
      <c r="M80" s="323">
        <v>57.8</v>
      </c>
      <c r="N80" s="323">
        <v>57.9</v>
      </c>
      <c r="O80" s="310">
        <v>64.39</v>
      </c>
      <c r="P80" s="387">
        <v>56.03</v>
      </c>
      <c r="Q80" s="147">
        <f t="shared" si="2"/>
        <v>56.03</v>
      </c>
    </row>
    <row r="81" spans="1:17" x14ac:dyDescent="0.3">
      <c r="A81" s="167" t="s">
        <v>179</v>
      </c>
      <c r="B81" s="167" t="s">
        <v>180</v>
      </c>
      <c r="C81" s="303"/>
      <c r="D81" s="328" t="s">
        <v>19</v>
      </c>
      <c r="E81" s="143"/>
      <c r="F81" s="310"/>
      <c r="G81" s="310"/>
      <c r="H81" s="310"/>
      <c r="I81" s="311"/>
      <c r="J81" s="309"/>
      <c r="K81" s="328">
        <v>58.15</v>
      </c>
      <c r="L81" s="310"/>
      <c r="M81" s="310"/>
      <c r="N81" s="310"/>
      <c r="O81" s="310"/>
      <c r="P81" s="311"/>
      <c r="Q81" s="147">
        <f t="shared" si="2"/>
        <v>58.15</v>
      </c>
    </row>
    <row r="82" spans="1:17" x14ac:dyDescent="0.3">
      <c r="A82" s="167" t="s">
        <v>189</v>
      </c>
      <c r="B82" s="167" t="s">
        <v>190</v>
      </c>
      <c r="C82" s="309"/>
      <c r="D82" s="327"/>
      <c r="E82" s="310"/>
      <c r="F82" s="310">
        <v>6</v>
      </c>
      <c r="G82" s="310">
        <v>5</v>
      </c>
      <c r="H82" s="310"/>
      <c r="I82" s="311">
        <v>5</v>
      </c>
      <c r="J82" s="309"/>
      <c r="K82" s="327"/>
      <c r="L82" s="310"/>
      <c r="M82" s="310">
        <v>60.59</v>
      </c>
      <c r="N82" s="320">
        <v>59.77</v>
      </c>
      <c r="O82" s="310"/>
      <c r="P82" s="311">
        <v>60.03</v>
      </c>
      <c r="Q82" s="147">
        <f t="shared" si="2"/>
        <v>59.77</v>
      </c>
    </row>
    <row r="83" spans="1:17" ht="15" thickBot="1" x14ac:dyDescent="0.35">
      <c r="A83" s="167" t="s">
        <v>184</v>
      </c>
      <c r="B83" s="167" t="s">
        <v>185</v>
      </c>
      <c r="C83" s="347"/>
      <c r="D83" s="265"/>
      <c r="E83" s="267" t="s">
        <v>15</v>
      </c>
      <c r="F83" s="266"/>
      <c r="G83" s="266"/>
      <c r="H83" s="266"/>
      <c r="I83" s="355"/>
      <c r="J83" s="347"/>
      <c r="K83" s="265"/>
      <c r="L83" s="266"/>
      <c r="M83" s="266"/>
      <c r="N83" s="266"/>
      <c r="O83" s="266"/>
      <c r="P83" s="355"/>
      <c r="Q83" s="393"/>
    </row>
    <row r="84" spans="1:17" x14ac:dyDescent="0.3">
      <c r="J84" s="105"/>
      <c r="K84" s="105"/>
      <c r="L84" s="105"/>
      <c r="M84" s="105"/>
      <c r="N84" s="105"/>
      <c r="O84" s="105"/>
      <c r="P84" s="105"/>
    </row>
    <row r="85" spans="1:17" ht="15" thickBot="1" x14ac:dyDescent="0.35">
      <c r="J85" s="105"/>
      <c r="K85" s="105"/>
      <c r="L85" s="105"/>
      <c r="M85" s="105"/>
      <c r="N85" s="105"/>
      <c r="O85" s="105"/>
      <c r="P85" s="105"/>
    </row>
    <row r="86" spans="1:17" ht="15" thickBot="1" x14ac:dyDescent="0.35">
      <c r="A86" s="2" t="s">
        <v>170</v>
      </c>
      <c r="C86" s="437" t="s">
        <v>193</v>
      </c>
      <c r="D86" s="444"/>
      <c r="E86" s="444"/>
      <c r="F86" s="444"/>
      <c r="G86" s="444"/>
      <c r="H86" s="444"/>
      <c r="I86" s="445"/>
      <c r="J86" s="439" t="s">
        <v>44</v>
      </c>
      <c r="K86" s="442"/>
      <c r="L86" s="442"/>
      <c r="M86" s="442"/>
      <c r="N86" s="442"/>
      <c r="O86" s="442"/>
      <c r="P86" s="443"/>
      <c r="Q86" s="25" t="s">
        <v>35</v>
      </c>
    </row>
    <row r="87" spans="1:17" ht="15" thickBot="1" x14ac:dyDescent="0.35">
      <c r="C87" s="437" t="s">
        <v>72</v>
      </c>
      <c r="D87" s="438"/>
      <c r="E87" s="199" t="s">
        <v>37</v>
      </c>
      <c r="F87" s="436" t="s">
        <v>38</v>
      </c>
      <c r="G87" s="436"/>
      <c r="H87" s="199" t="s">
        <v>39</v>
      </c>
      <c r="I87" s="201" t="s">
        <v>40</v>
      </c>
      <c r="J87" s="439" t="s">
        <v>72</v>
      </c>
      <c r="K87" s="440"/>
      <c r="L87" s="204" t="s">
        <v>37</v>
      </c>
      <c r="M87" s="441" t="s">
        <v>38</v>
      </c>
      <c r="N87" s="441"/>
      <c r="O87" s="204" t="s">
        <v>39</v>
      </c>
      <c r="P87" s="374" t="s">
        <v>40</v>
      </c>
      <c r="Q87" s="26" t="s">
        <v>41</v>
      </c>
    </row>
    <row r="88" spans="1:17" x14ac:dyDescent="0.3">
      <c r="A88" s="168" t="s">
        <v>187</v>
      </c>
      <c r="B88" s="168" t="s">
        <v>188</v>
      </c>
      <c r="C88" s="370"/>
      <c r="D88" s="371"/>
      <c r="E88" s="372"/>
      <c r="F88" s="372">
        <v>1</v>
      </c>
      <c r="G88" s="372">
        <v>1</v>
      </c>
      <c r="H88" s="372"/>
      <c r="I88" s="373"/>
      <c r="J88" s="317"/>
      <c r="K88" s="329"/>
      <c r="L88" s="318"/>
      <c r="M88" s="318">
        <v>60.68</v>
      </c>
      <c r="N88" s="384">
        <v>59.28</v>
      </c>
      <c r="O88" s="318"/>
      <c r="P88" s="319"/>
      <c r="Q88" s="378">
        <f>MIN(J88:P88)</f>
        <v>59.28</v>
      </c>
    </row>
    <row r="89" spans="1:17" ht="15" thickBot="1" x14ac:dyDescent="0.35">
      <c r="A89" s="168" t="s">
        <v>191</v>
      </c>
      <c r="B89" s="168" t="s">
        <v>192</v>
      </c>
      <c r="C89" s="324"/>
      <c r="D89" s="273"/>
      <c r="E89" s="274"/>
      <c r="F89" s="274">
        <v>2</v>
      </c>
      <c r="G89" s="274">
        <v>2</v>
      </c>
      <c r="H89" s="274"/>
      <c r="I89" s="276"/>
      <c r="J89" s="324"/>
      <c r="K89" s="273"/>
      <c r="L89" s="274"/>
      <c r="M89" s="274">
        <v>64.64</v>
      </c>
      <c r="N89" s="385">
        <v>64.040000000000006</v>
      </c>
      <c r="O89" s="274"/>
      <c r="P89" s="276"/>
      <c r="Q89" s="379">
        <f>MIN(J89:P89)</f>
        <v>64.040000000000006</v>
      </c>
    </row>
  </sheetData>
  <sortState xmlns:xlrd2="http://schemas.microsoft.com/office/spreadsheetml/2017/richdata2" ref="A74:Q83">
    <sortCondition ref="Q74:Q83"/>
  </sortState>
  <mergeCells count="25">
    <mergeCell ref="F52:G52"/>
    <mergeCell ref="M52:N52"/>
    <mergeCell ref="C11:I11"/>
    <mergeCell ref="C51:I51"/>
    <mergeCell ref="J51:P51"/>
    <mergeCell ref="C52:D52"/>
    <mergeCell ref="J52:K52"/>
    <mergeCell ref="J10:P10"/>
    <mergeCell ref="J11:P11"/>
    <mergeCell ref="C12:D12"/>
    <mergeCell ref="J12:K12"/>
    <mergeCell ref="F12:G12"/>
    <mergeCell ref="M12:N12"/>
    <mergeCell ref="C72:I72"/>
    <mergeCell ref="C86:I86"/>
    <mergeCell ref="C73:D73"/>
    <mergeCell ref="F73:G73"/>
    <mergeCell ref="J73:K73"/>
    <mergeCell ref="J72:P72"/>
    <mergeCell ref="M73:N73"/>
    <mergeCell ref="C87:D87"/>
    <mergeCell ref="F87:G87"/>
    <mergeCell ref="J87:K87"/>
    <mergeCell ref="M87:N87"/>
    <mergeCell ref="J86:P8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94DE-6673-4F9F-9CAB-706AE6777C75}">
  <dimension ref="A1:R47"/>
  <sheetViews>
    <sheetView workbookViewId="0"/>
  </sheetViews>
  <sheetFormatPr defaultRowHeight="14.4" x14ac:dyDescent="0.3"/>
  <cols>
    <col min="1" max="1" width="23.109375" customWidth="1"/>
    <col min="2" max="2" width="36.6640625" customWidth="1"/>
    <col min="3" max="9" width="3.77734375" style="1" customWidth="1"/>
    <col min="10" max="16" width="6.77734375" style="1" customWidth="1"/>
    <col min="17" max="17" width="8" customWidth="1"/>
  </cols>
  <sheetData>
    <row r="1" spans="1:18" ht="21" x14ac:dyDescent="0.4">
      <c r="A1" s="22" t="s">
        <v>123</v>
      </c>
    </row>
    <row r="2" spans="1:18" ht="21" x14ac:dyDescent="0.4">
      <c r="A2" s="22"/>
    </row>
    <row r="3" spans="1:18" ht="21" x14ac:dyDescent="0.4">
      <c r="A3" s="22" t="s">
        <v>215</v>
      </c>
    </row>
    <row r="5" spans="1:18" x14ac:dyDescent="0.3">
      <c r="A5" s="2" t="s">
        <v>166</v>
      </c>
      <c r="B5" s="194" t="s">
        <v>195</v>
      </c>
    </row>
    <row r="6" spans="1:18" x14ac:dyDescent="0.3">
      <c r="B6" s="167" t="s">
        <v>196</v>
      </c>
    </row>
    <row r="7" spans="1:18" ht="15" thickBot="1" x14ac:dyDescent="0.35"/>
    <row r="8" spans="1:18" ht="15" thickBot="1" x14ac:dyDescent="0.35">
      <c r="A8" s="2" t="s">
        <v>167</v>
      </c>
      <c r="J8" s="437" t="s">
        <v>121</v>
      </c>
      <c r="K8" s="444"/>
      <c r="L8" s="444"/>
      <c r="M8" s="444"/>
      <c r="N8" s="444"/>
      <c r="O8" s="444"/>
      <c r="P8" s="445"/>
    </row>
    <row r="9" spans="1:18" ht="15" thickBot="1" x14ac:dyDescent="0.35">
      <c r="A9" s="2" t="s">
        <v>165</v>
      </c>
      <c r="C9" s="437" t="s">
        <v>117</v>
      </c>
      <c r="D9" s="444"/>
      <c r="E9" s="444"/>
      <c r="F9" s="444"/>
      <c r="G9" s="444"/>
      <c r="H9" s="444"/>
      <c r="I9" s="444"/>
      <c r="J9" s="458" t="s">
        <v>122</v>
      </c>
      <c r="K9" s="459"/>
      <c r="L9" s="459"/>
      <c r="M9" s="459"/>
      <c r="N9" s="459"/>
      <c r="O9" s="459"/>
      <c r="P9" s="460"/>
    </row>
    <row r="10" spans="1:18" ht="15" thickBot="1" x14ac:dyDescent="0.35">
      <c r="C10" s="200" t="s">
        <v>36</v>
      </c>
      <c r="D10" s="461" t="s">
        <v>37</v>
      </c>
      <c r="E10" s="438"/>
      <c r="F10" s="461" t="s">
        <v>38</v>
      </c>
      <c r="G10" s="438"/>
      <c r="H10" s="201" t="s">
        <v>39</v>
      </c>
      <c r="I10" s="201" t="s">
        <v>40</v>
      </c>
      <c r="J10" s="200" t="s">
        <v>72</v>
      </c>
      <c r="K10" s="455" t="s">
        <v>37</v>
      </c>
      <c r="L10" s="456"/>
      <c r="M10" s="457" t="s">
        <v>38</v>
      </c>
      <c r="N10" s="457"/>
      <c r="O10" s="420" t="s">
        <v>39</v>
      </c>
      <c r="P10" s="431" t="s">
        <v>40</v>
      </c>
    </row>
    <row r="11" spans="1:18" x14ac:dyDescent="0.3">
      <c r="A11" s="298" t="s">
        <v>197</v>
      </c>
      <c r="B11" s="299" t="s">
        <v>217</v>
      </c>
      <c r="C11" s="228">
        <v>1</v>
      </c>
      <c r="D11" s="223">
        <v>1</v>
      </c>
      <c r="E11" s="223">
        <v>1</v>
      </c>
      <c r="F11" s="223">
        <v>1</v>
      </c>
      <c r="G11" s="223">
        <v>1</v>
      </c>
      <c r="H11" s="223">
        <v>1</v>
      </c>
      <c r="I11" s="421" t="s">
        <v>19</v>
      </c>
      <c r="J11" s="417">
        <v>46.86</v>
      </c>
      <c r="K11" s="233">
        <v>46.52</v>
      </c>
      <c r="L11" s="233">
        <v>46.34</v>
      </c>
      <c r="M11" s="233">
        <v>47.41</v>
      </c>
      <c r="N11" s="233">
        <v>47.18</v>
      </c>
      <c r="O11" s="100">
        <v>54.47</v>
      </c>
      <c r="P11" s="409">
        <v>49.08</v>
      </c>
      <c r="R11" t="s">
        <v>218</v>
      </c>
    </row>
    <row r="12" spans="1:18" x14ac:dyDescent="0.3">
      <c r="A12" s="290" t="s">
        <v>198</v>
      </c>
      <c r="B12" s="291" t="s">
        <v>199</v>
      </c>
      <c r="C12" s="142">
        <v>2</v>
      </c>
      <c r="D12" s="143">
        <v>3</v>
      </c>
      <c r="E12" s="143">
        <v>3</v>
      </c>
      <c r="F12" s="143">
        <v>5</v>
      </c>
      <c r="G12" s="143">
        <v>5</v>
      </c>
      <c r="H12" s="143">
        <v>5</v>
      </c>
      <c r="I12" s="146">
        <v>5</v>
      </c>
      <c r="J12" s="418">
        <v>55.95</v>
      </c>
      <c r="K12" s="73">
        <v>53.54</v>
      </c>
      <c r="L12" s="413">
        <v>53</v>
      </c>
      <c r="M12" s="73">
        <v>53.35</v>
      </c>
      <c r="N12" s="73">
        <v>53.66</v>
      </c>
      <c r="O12" s="73">
        <v>60.89</v>
      </c>
      <c r="P12" s="399">
        <v>52.68</v>
      </c>
      <c r="R12" s="424"/>
    </row>
    <row r="13" spans="1:18" x14ac:dyDescent="0.3">
      <c r="A13" s="286" t="s">
        <v>209</v>
      </c>
      <c r="B13" s="287" t="s">
        <v>210</v>
      </c>
      <c r="C13" s="91"/>
      <c r="D13" s="80"/>
      <c r="E13" s="80"/>
      <c r="F13" s="80">
        <v>2</v>
      </c>
      <c r="G13" s="80">
        <v>2</v>
      </c>
      <c r="H13" s="80">
        <v>2</v>
      </c>
      <c r="I13" s="82">
        <v>4</v>
      </c>
      <c r="J13" s="83"/>
      <c r="K13" s="85"/>
      <c r="L13" s="85"/>
      <c r="M13" s="85">
        <v>49.03</v>
      </c>
      <c r="N13" s="85">
        <v>48.04</v>
      </c>
      <c r="O13" s="97">
        <v>54.13</v>
      </c>
      <c r="P13" s="410">
        <v>47.57</v>
      </c>
    </row>
    <row r="14" spans="1:18" x14ac:dyDescent="0.3">
      <c r="A14" s="286" t="s">
        <v>158</v>
      </c>
      <c r="B14" s="287" t="s">
        <v>211</v>
      </c>
      <c r="C14" s="91"/>
      <c r="D14" s="80"/>
      <c r="E14" s="80"/>
      <c r="F14" s="80">
        <v>3</v>
      </c>
      <c r="G14" s="80">
        <v>3</v>
      </c>
      <c r="H14" s="80">
        <v>3</v>
      </c>
      <c r="I14" s="82">
        <v>2</v>
      </c>
      <c r="J14" s="83"/>
      <c r="K14" s="85"/>
      <c r="L14" s="85"/>
      <c r="M14" s="85">
        <v>49.76</v>
      </c>
      <c r="N14" s="85">
        <v>49.82</v>
      </c>
      <c r="O14" s="85">
        <v>56.15</v>
      </c>
      <c r="P14" s="396">
        <v>48.6</v>
      </c>
      <c r="R14" s="425"/>
    </row>
    <row r="15" spans="1:18" x14ac:dyDescent="0.3">
      <c r="A15" s="286" t="s">
        <v>203</v>
      </c>
      <c r="B15" s="287" t="s">
        <v>204</v>
      </c>
      <c r="C15" s="91"/>
      <c r="D15" s="80">
        <v>2</v>
      </c>
      <c r="E15" s="80">
        <v>2</v>
      </c>
      <c r="F15" s="80"/>
      <c r="G15" s="80"/>
      <c r="H15" s="80"/>
      <c r="I15" s="82">
        <v>3</v>
      </c>
      <c r="J15" s="83"/>
      <c r="K15" s="85">
        <v>49.15</v>
      </c>
      <c r="L15" s="85">
        <v>48.43</v>
      </c>
      <c r="M15" s="85"/>
      <c r="N15" s="85"/>
      <c r="O15" s="85"/>
      <c r="P15" s="396">
        <v>49.97</v>
      </c>
    </row>
    <row r="16" spans="1:18" x14ac:dyDescent="0.3">
      <c r="A16" s="286" t="s">
        <v>219</v>
      </c>
      <c r="B16" s="287" t="s">
        <v>206</v>
      </c>
      <c r="C16" s="91"/>
      <c r="D16" s="80">
        <v>5</v>
      </c>
      <c r="E16" s="80">
        <v>6</v>
      </c>
      <c r="F16" s="80">
        <v>6</v>
      </c>
      <c r="G16" s="80">
        <v>6</v>
      </c>
      <c r="H16" s="80"/>
      <c r="I16" s="82"/>
      <c r="J16" s="83"/>
      <c r="K16" s="85">
        <v>57.04</v>
      </c>
      <c r="L16" s="85">
        <v>54.7</v>
      </c>
      <c r="M16" s="85">
        <v>53.62</v>
      </c>
      <c r="N16" s="85">
        <v>53.48</v>
      </c>
      <c r="O16" s="85"/>
      <c r="P16" s="396"/>
    </row>
    <row r="17" spans="1:18" x14ac:dyDescent="0.3">
      <c r="A17" s="290" t="s">
        <v>212</v>
      </c>
      <c r="B17" s="291" t="s">
        <v>213</v>
      </c>
      <c r="C17" s="142"/>
      <c r="D17" s="143"/>
      <c r="E17" s="143"/>
      <c r="F17" s="143">
        <v>4</v>
      </c>
      <c r="G17" s="143">
        <v>4</v>
      </c>
      <c r="H17" s="143">
        <v>4</v>
      </c>
      <c r="I17" s="422" t="s">
        <v>19</v>
      </c>
      <c r="J17" s="75"/>
      <c r="K17" s="73"/>
      <c r="L17" s="73"/>
      <c r="M17" s="413">
        <v>49.86</v>
      </c>
      <c r="N17" s="413">
        <v>50.45</v>
      </c>
      <c r="O17" s="413">
        <v>56.71</v>
      </c>
      <c r="P17" s="423" t="s">
        <v>99</v>
      </c>
      <c r="Q17" s="167"/>
      <c r="R17" s="167"/>
    </row>
    <row r="18" spans="1:18" x14ac:dyDescent="0.3">
      <c r="A18" s="290" t="s">
        <v>205</v>
      </c>
      <c r="B18" s="291" t="s">
        <v>202</v>
      </c>
      <c r="C18" s="198" t="s">
        <v>15</v>
      </c>
      <c r="D18" s="143">
        <v>4</v>
      </c>
      <c r="E18" s="143">
        <v>4</v>
      </c>
      <c r="F18" s="143"/>
      <c r="G18" s="143"/>
      <c r="H18" s="143"/>
      <c r="I18" s="146">
        <v>6</v>
      </c>
      <c r="J18" s="75"/>
      <c r="K18" s="413">
        <v>52.98</v>
      </c>
      <c r="L18" s="73">
        <v>53.04</v>
      </c>
      <c r="M18" s="73"/>
      <c r="N18" s="73"/>
      <c r="O18" s="73"/>
      <c r="P18" s="399">
        <v>52.43</v>
      </c>
    </row>
    <row r="19" spans="1:18" x14ac:dyDescent="0.3">
      <c r="A19" s="290" t="s">
        <v>200</v>
      </c>
      <c r="B19" s="291" t="s">
        <v>201</v>
      </c>
      <c r="C19" s="142">
        <v>3</v>
      </c>
      <c r="D19" s="148" t="s">
        <v>19</v>
      </c>
      <c r="E19" s="143">
        <v>5</v>
      </c>
      <c r="F19" s="96" t="s">
        <v>15</v>
      </c>
      <c r="G19" s="96" t="s">
        <v>15</v>
      </c>
      <c r="H19" s="143"/>
      <c r="I19" s="146">
        <v>7</v>
      </c>
      <c r="J19" s="75">
        <v>58</v>
      </c>
      <c r="K19" s="73">
        <v>56.86</v>
      </c>
      <c r="L19" s="73">
        <v>54.05</v>
      </c>
      <c r="M19" s="73"/>
      <c r="N19" s="73"/>
      <c r="O19" s="73"/>
      <c r="P19" s="399">
        <v>52.67</v>
      </c>
    </row>
    <row r="20" spans="1:18" s="167" customFormat="1" x14ac:dyDescent="0.3">
      <c r="A20" s="290" t="s">
        <v>17</v>
      </c>
      <c r="B20" s="291" t="s">
        <v>214</v>
      </c>
      <c r="C20" s="142"/>
      <c r="D20" s="143"/>
      <c r="E20" s="143"/>
      <c r="F20" s="143"/>
      <c r="G20" s="143"/>
      <c r="H20" s="143"/>
      <c r="I20" s="146">
        <v>1</v>
      </c>
      <c r="J20" s="75"/>
      <c r="K20" s="73"/>
      <c r="L20" s="73"/>
      <c r="M20" s="73"/>
      <c r="N20" s="73"/>
      <c r="O20" s="73"/>
      <c r="P20" s="430">
        <v>47.47</v>
      </c>
      <c r="Q20"/>
      <c r="R20"/>
    </row>
    <row r="21" spans="1:18" ht="15" thickBot="1" x14ac:dyDescent="0.35">
      <c r="A21" s="300" t="s">
        <v>207</v>
      </c>
      <c r="B21" s="301" t="s">
        <v>208</v>
      </c>
      <c r="C21" s="426"/>
      <c r="D21" s="427" t="s">
        <v>15</v>
      </c>
      <c r="E21" s="427" t="s">
        <v>15</v>
      </c>
      <c r="F21" s="428"/>
      <c r="G21" s="428"/>
      <c r="H21" s="428"/>
      <c r="I21" s="429"/>
      <c r="J21" s="87"/>
      <c r="K21" s="89"/>
      <c r="L21" s="89"/>
      <c r="M21" s="89"/>
      <c r="N21" s="89"/>
      <c r="O21" s="89"/>
      <c r="P21" s="411"/>
    </row>
    <row r="22" spans="1:18" ht="15" thickBot="1" x14ac:dyDescent="0.35">
      <c r="B22" s="245" t="s">
        <v>42</v>
      </c>
      <c r="C22" s="235">
        <v>1</v>
      </c>
      <c r="D22" s="237">
        <v>3</v>
      </c>
      <c r="E22" s="237">
        <v>3</v>
      </c>
      <c r="F22" s="237">
        <v>4</v>
      </c>
      <c r="G22" s="237">
        <v>4</v>
      </c>
      <c r="H22" s="237">
        <v>3</v>
      </c>
      <c r="I22" s="238">
        <v>4</v>
      </c>
      <c r="J22" s="158"/>
      <c r="K22" s="158"/>
    </row>
    <row r="23" spans="1:18" ht="15" thickBot="1" x14ac:dyDescent="0.35">
      <c r="B23" s="152" t="s">
        <v>42</v>
      </c>
      <c r="C23" s="153">
        <v>2</v>
      </c>
      <c r="D23" s="155">
        <v>3</v>
      </c>
      <c r="E23" s="155">
        <v>3</v>
      </c>
      <c r="F23" s="155">
        <v>2</v>
      </c>
      <c r="G23" s="155">
        <v>2</v>
      </c>
      <c r="H23" s="155">
        <v>2</v>
      </c>
      <c r="I23" s="157">
        <v>5</v>
      </c>
    </row>
    <row r="24" spans="1:18" ht="15" thickBot="1" x14ac:dyDescent="0.35">
      <c r="B24" s="169" t="s">
        <v>118</v>
      </c>
      <c r="C24" s="170">
        <f t="shared" ref="C24:I24" si="0">SUM(C22:C23)</f>
        <v>3</v>
      </c>
      <c r="D24" s="172">
        <f t="shared" si="0"/>
        <v>6</v>
      </c>
      <c r="E24" s="172">
        <f t="shared" si="0"/>
        <v>6</v>
      </c>
      <c r="F24" s="172">
        <f t="shared" si="0"/>
        <v>6</v>
      </c>
      <c r="G24" s="172">
        <f t="shared" si="0"/>
        <v>6</v>
      </c>
      <c r="H24" s="172">
        <f t="shared" si="0"/>
        <v>5</v>
      </c>
      <c r="I24" s="174">
        <f t="shared" si="0"/>
        <v>9</v>
      </c>
    </row>
    <row r="27" spans="1:18" ht="18" x14ac:dyDescent="0.35">
      <c r="A27" s="175" t="s">
        <v>119</v>
      </c>
    </row>
    <row r="29" spans="1:18" ht="15" thickBot="1" x14ac:dyDescent="0.35">
      <c r="J29" s="105"/>
      <c r="K29" s="105"/>
      <c r="L29" s="105"/>
      <c r="M29" s="105"/>
      <c r="N29" s="105"/>
      <c r="O29" s="105"/>
      <c r="P29" s="105"/>
    </row>
    <row r="30" spans="1:18" ht="15" thickBot="1" x14ac:dyDescent="0.35">
      <c r="A30" s="2" t="s">
        <v>196</v>
      </c>
      <c r="C30" s="437" t="s">
        <v>120</v>
      </c>
      <c r="D30" s="444"/>
      <c r="E30" s="444"/>
      <c r="F30" s="444"/>
      <c r="G30" s="444"/>
      <c r="H30" s="444"/>
      <c r="I30" s="444"/>
      <c r="J30" s="439" t="s">
        <v>44</v>
      </c>
      <c r="K30" s="442"/>
      <c r="L30" s="442"/>
      <c r="M30" s="442"/>
      <c r="N30" s="442"/>
      <c r="O30" s="442"/>
      <c r="P30" s="442"/>
      <c r="Q30" s="25" t="s">
        <v>35</v>
      </c>
    </row>
    <row r="31" spans="1:18" ht="15" thickBot="1" x14ac:dyDescent="0.35">
      <c r="C31" s="416" t="s">
        <v>36</v>
      </c>
      <c r="D31" s="455" t="s">
        <v>37</v>
      </c>
      <c r="E31" s="456"/>
      <c r="F31" s="455" t="s">
        <v>38</v>
      </c>
      <c r="G31" s="456"/>
      <c r="H31" s="420" t="s">
        <v>39</v>
      </c>
      <c r="I31" s="420" t="s">
        <v>40</v>
      </c>
      <c r="J31" s="205" t="s">
        <v>72</v>
      </c>
      <c r="K31" s="452" t="s">
        <v>37</v>
      </c>
      <c r="L31" s="440"/>
      <c r="M31" s="441" t="s">
        <v>38</v>
      </c>
      <c r="N31" s="441"/>
      <c r="O31" s="203" t="s">
        <v>39</v>
      </c>
      <c r="P31" s="203" t="s">
        <v>40</v>
      </c>
      <c r="Q31" s="26" t="s">
        <v>41</v>
      </c>
    </row>
    <row r="32" spans="1:18" x14ac:dyDescent="0.3">
      <c r="A32" s="284" t="s">
        <v>17</v>
      </c>
      <c r="B32" s="285" t="s">
        <v>214</v>
      </c>
      <c r="C32" s="261"/>
      <c r="D32" s="262"/>
      <c r="E32" s="262"/>
      <c r="F32" s="262"/>
      <c r="G32" s="262"/>
      <c r="H32" s="262"/>
      <c r="I32" s="264">
        <v>1</v>
      </c>
      <c r="J32" s="161"/>
      <c r="K32" s="164"/>
      <c r="L32" s="164"/>
      <c r="M32" s="164"/>
      <c r="N32" s="164"/>
      <c r="O32" s="164"/>
      <c r="P32" s="432">
        <v>47.47</v>
      </c>
      <c r="Q32" s="176">
        <f>MIN(J32:P32)</f>
        <v>47.47</v>
      </c>
    </row>
    <row r="33" spans="1:18" x14ac:dyDescent="0.3">
      <c r="A33" s="290" t="s">
        <v>212</v>
      </c>
      <c r="B33" s="291" t="s">
        <v>213</v>
      </c>
      <c r="C33" s="142"/>
      <c r="D33" s="143"/>
      <c r="E33" s="143"/>
      <c r="F33" s="143">
        <v>4</v>
      </c>
      <c r="G33" s="143">
        <v>4</v>
      </c>
      <c r="H33" s="143">
        <v>4</v>
      </c>
      <c r="I33" s="422" t="s">
        <v>19</v>
      </c>
      <c r="J33" s="75"/>
      <c r="K33" s="73"/>
      <c r="L33" s="73"/>
      <c r="M33" s="185">
        <v>49.86</v>
      </c>
      <c r="N33" s="73">
        <v>50.45</v>
      </c>
      <c r="O33" s="73">
        <v>56.71</v>
      </c>
      <c r="P33" s="423" t="s">
        <v>99</v>
      </c>
      <c r="Q33" s="177">
        <f>MIN(J33:P33)</f>
        <v>49.86</v>
      </c>
    </row>
    <row r="34" spans="1:18" x14ac:dyDescent="0.3">
      <c r="A34" s="290" t="s">
        <v>205</v>
      </c>
      <c r="B34" s="291" t="s">
        <v>202</v>
      </c>
      <c r="C34" s="198" t="s">
        <v>15</v>
      </c>
      <c r="D34" s="143">
        <v>4</v>
      </c>
      <c r="E34" s="143">
        <v>4</v>
      </c>
      <c r="F34" s="143"/>
      <c r="G34" s="143"/>
      <c r="H34" s="143"/>
      <c r="I34" s="146">
        <v>6</v>
      </c>
      <c r="J34" s="75"/>
      <c r="K34" s="73">
        <v>52.98</v>
      </c>
      <c r="L34" s="73">
        <v>53.04</v>
      </c>
      <c r="M34" s="73"/>
      <c r="N34" s="73"/>
      <c r="O34" s="73"/>
      <c r="P34" s="433">
        <v>52.43</v>
      </c>
      <c r="Q34" s="177">
        <f>MIN(J34:P34)</f>
        <v>52.43</v>
      </c>
    </row>
    <row r="35" spans="1:18" x14ac:dyDescent="0.3">
      <c r="A35" s="290" t="s">
        <v>200</v>
      </c>
      <c r="B35" s="291" t="s">
        <v>201</v>
      </c>
      <c r="C35" s="142">
        <v>3</v>
      </c>
      <c r="D35" s="148" t="s">
        <v>19</v>
      </c>
      <c r="E35" s="143">
        <v>5</v>
      </c>
      <c r="F35" s="96" t="s">
        <v>15</v>
      </c>
      <c r="G35" s="96" t="s">
        <v>15</v>
      </c>
      <c r="H35" s="143"/>
      <c r="I35" s="146">
        <v>7</v>
      </c>
      <c r="J35" s="75">
        <v>58</v>
      </c>
      <c r="K35" s="73">
        <v>56.86</v>
      </c>
      <c r="L35" s="73">
        <v>54.05</v>
      </c>
      <c r="M35" s="73"/>
      <c r="N35" s="73"/>
      <c r="O35" s="73"/>
      <c r="P35" s="433">
        <v>52.67</v>
      </c>
      <c r="Q35" s="177">
        <f>MIN(J35:P35)</f>
        <v>52.67</v>
      </c>
    </row>
    <row r="36" spans="1:18" ht="15" thickBot="1" x14ac:dyDescent="0.35">
      <c r="A36" s="292" t="s">
        <v>198</v>
      </c>
      <c r="B36" s="293" t="s">
        <v>199</v>
      </c>
      <c r="C36" s="265">
        <v>2</v>
      </c>
      <c r="D36" s="266">
        <v>3</v>
      </c>
      <c r="E36" s="266">
        <v>3</v>
      </c>
      <c r="F36" s="266">
        <v>5</v>
      </c>
      <c r="G36" s="266">
        <v>5</v>
      </c>
      <c r="H36" s="266">
        <v>5</v>
      </c>
      <c r="I36" s="355">
        <v>5</v>
      </c>
      <c r="J36" s="76">
        <v>55.95</v>
      </c>
      <c r="K36" s="150">
        <v>53.54</v>
      </c>
      <c r="L36" s="150">
        <v>53</v>
      </c>
      <c r="M36" s="150">
        <v>53.35</v>
      </c>
      <c r="N36" s="150">
        <v>53.66</v>
      </c>
      <c r="O36" s="150">
        <v>60.89</v>
      </c>
      <c r="P36" s="434">
        <v>52.68</v>
      </c>
      <c r="Q36" s="178">
        <f>MIN(J36:P36)</f>
        <v>52.68</v>
      </c>
    </row>
    <row r="37" spans="1:18" x14ac:dyDescent="0.3"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</row>
    <row r="38" spans="1:18" ht="15" thickBot="1" x14ac:dyDescent="0.35"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</row>
    <row r="39" spans="1:18" ht="15" thickBot="1" x14ac:dyDescent="0.35">
      <c r="A39" s="2" t="s">
        <v>195</v>
      </c>
      <c r="C39" s="453" t="s">
        <v>120</v>
      </c>
      <c r="D39" s="454"/>
      <c r="E39" s="454"/>
      <c r="F39" s="454"/>
      <c r="G39" s="454"/>
      <c r="H39" s="454"/>
      <c r="I39" s="454"/>
      <c r="J39" s="453" t="s">
        <v>44</v>
      </c>
      <c r="K39" s="454"/>
      <c r="L39" s="454"/>
      <c r="M39" s="454"/>
      <c r="N39" s="454"/>
      <c r="O39" s="454"/>
      <c r="P39" s="454"/>
      <c r="Q39" s="25" t="s">
        <v>35</v>
      </c>
    </row>
    <row r="40" spans="1:18" ht="15" thickBot="1" x14ac:dyDescent="0.35">
      <c r="C40" s="415" t="s">
        <v>36</v>
      </c>
      <c r="D40" s="449" t="s">
        <v>37</v>
      </c>
      <c r="E40" s="450"/>
      <c r="F40" s="449" t="s">
        <v>38</v>
      </c>
      <c r="G40" s="450"/>
      <c r="H40" s="419" t="s">
        <v>39</v>
      </c>
      <c r="I40" s="419" t="s">
        <v>40</v>
      </c>
      <c r="J40" s="415" t="s">
        <v>72</v>
      </c>
      <c r="K40" s="449" t="s">
        <v>37</v>
      </c>
      <c r="L40" s="450"/>
      <c r="M40" s="451" t="s">
        <v>38</v>
      </c>
      <c r="N40" s="451"/>
      <c r="O40" s="419" t="s">
        <v>39</v>
      </c>
      <c r="P40" s="419" t="s">
        <v>40</v>
      </c>
      <c r="Q40" s="26" t="s">
        <v>41</v>
      </c>
    </row>
    <row r="41" spans="1:18" x14ac:dyDescent="0.3">
      <c r="A41" s="298" t="s">
        <v>197</v>
      </c>
      <c r="B41" s="299" t="s">
        <v>217</v>
      </c>
      <c r="C41" s="228">
        <v>1</v>
      </c>
      <c r="D41" s="223">
        <v>1</v>
      </c>
      <c r="E41" s="223">
        <v>1</v>
      </c>
      <c r="F41" s="223">
        <v>1</v>
      </c>
      <c r="G41" s="223">
        <v>1</v>
      </c>
      <c r="H41" s="223">
        <v>1</v>
      </c>
      <c r="I41" s="421" t="s">
        <v>19</v>
      </c>
      <c r="J41" s="103">
        <v>46.86</v>
      </c>
      <c r="K41" s="100">
        <v>46.52</v>
      </c>
      <c r="L41" s="435">
        <v>46.34</v>
      </c>
      <c r="M41" s="100">
        <v>47.41</v>
      </c>
      <c r="N41" s="100">
        <v>47.18</v>
      </c>
      <c r="O41" s="100">
        <v>54.47</v>
      </c>
      <c r="P41" s="101">
        <v>49.08</v>
      </c>
      <c r="Q41" s="18">
        <f>MIN(J41:P41)</f>
        <v>46.34</v>
      </c>
      <c r="R41" t="s">
        <v>218</v>
      </c>
    </row>
    <row r="42" spans="1:18" x14ac:dyDescent="0.3">
      <c r="A42" s="286" t="s">
        <v>209</v>
      </c>
      <c r="B42" s="287" t="s">
        <v>210</v>
      </c>
      <c r="C42" s="91"/>
      <c r="D42" s="80"/>
      <c r="E42" s="80"/>
      <c r="F42" s="80">
        <v>2</v>
      </c>
      <c r="G42" s="80">
        <v>2</v>
      </c>
      <c r="H42" s="80">
        <v>2</v>
      </c>
      <c r="I42" s="82">
        <v>4</v>
      </c>
      <c r="J42" s="83"/>
      <c r="K42" s="85"/>
      <c r="L42" s="85"/>
      <c r="M42" s="85">
        <v>49.03</v>
      </c>
      <c r="N42" s="85">
        <v>48.04</v>
      </c>
      <c r="O42" s="85">
        <v>54.13</v>
      </c>
      <c r="P42" s="189">
        <v>47.57</v>
      </c>
      <c r="Q42" s="19">
        <f>MIN(J42:P42)</f>
        <v>47.57</v>
      </c>
    </row>
    <row r="43" spans="1:18" x14ac:dyDescent="0.3">
      <c r="A43" s="286" t="s">
        <v>203</v>
      </c>
      <c r="B43" s="287" t="s">
        <v>204</v>
      </c>
      <c r="C43" s="91"/>
      <c r="D43" s="80">
        <v>2</v>
      </c>
      <c r="E43" s="80">
        <v>2</v>
      </c>
      <c r="F43" s="80"/>
      <c r="G43" s="80"/>
      <c r="H43" s="80"/>
      <c r="I43" s="82">
        <v>3</v>
      </c>
      <c r="J43" s="83"/>
      <c r="K43" s="85">
        <v>49.15</v>
      </c>
      <c r="L43" s="190">
        <v>48.43</v>
      </c>
      <c r="M43" s="85"/>
      <c r="N43" s="85"/>
      <c r="O43" s="85"/>
      <c r="P43" s="86">
        <v>49.97</v>
      </c>
      <c r="Q43" s="19">
        <f>MIN(J43:P43)</f>
        <v>48.43</v>
      </c>
    </row>
    <row r="44" spans="1:18" x14ac:dyDescent="0.3">
      <c r="A44" s="286" t="s">
        <v>158</v>
      </c>
      <c r="B44" s="287" t="s">
        <v>211</v>
      </c>
      <c r="C44" s="91"/>
      <c r="D44" s="80"/>
      <c r="E44" s="80"/>
      <c r="F44" s="80">
        <v>3</v>
      </c>
      <c r="G44" s="80">
        <v>3</v>
      </c>
      <c r="H44" s="80">
        <v>3</v>
      </c>
      <c r="I44" s="82">
        <v>2</v>
      </c>
      <c r="J44" s="83"/>
      <c r="K44" s="85"/>
      <c r="L44" s="85"/>
      <c r="M44" s="85">
        <v>49.76</v>
      </c>
      <c r="N44" s="85">
        <v>49.82</v>
      </c>
      <c r="O44" s="85">
        <v>56.15</v>
      </c>
      <c r="P44" s="189">
        <v>48.6</v>
      </c>
      <c r="Q44" s="19">
        <f>MIN(J44:P44)</f>
        <v>48.6</v>
      </c>
    </row>
    <row r="45" spans="1:18" x14ac:dyDescent="0.3">
      <c r="A45" s="286" t="s">
        <v>219</v>
      </c>
      <c r="B45" s="287" t="s">
        <v>206</v>
      </c>
      <c r="C45" s="91"/>
      <c r="D45" s="80">
        <v>5</v>
      </c>
      <c r="E45" s="80">
        <v>6</v>
      </c>
      <c r="F45" s="80">
        <v>6</v>
      </c>
      <c r="G45" s="80">
        <v>6</v>
      </c>
      <c r="H45" s="80"/>
      <c r="I45" s="82"/>
      <c r="J45" s="83"/>
      <c r="K45" s="85">
        <v>57.04</v>
      </c>
      <c r="L45" s="85">
        <v>54.7</v>
      </c>
      <c r="M45" s="85">
        <v>53.62</v>
      </c>
      <c r="N45" s="190">
        <v>53.48</v>
      </c>
      <c r="O45" s="85"/>
      <c r="P45" s="86"/>
      <c r="Q45" s="19">
        <f>MIN(J45:P45)</f>
        <v>53.48</v>
      </c>
    </row>
    <row r="46" spans="1:18" ht="15" thickBot="1" x14ac:dyDescent="0.35">
      <c r="A46" s="300" t="s">
        <v>207</v>
      </c>
      <c r="B46" s="301" t="s">
        <v>208</v>
      </c>
      <c r="C46" s="426"/>
      <c r="D46" s="427" t="s">
        <v>15</v>
      </c>
      <c r="E46" s="427" t="s">
        <v>15</v>
      </c>
      <c r="F46" s="428"/>
      <c r="G46" s="428"/>
      <c r="H46" s="428"/>
      <c r="I46" s="429"/>
      <c r="J46" s="87"/>
      <c r="K46" s="89"/>
      <c r="L46" s="89"/>
      <c r="M46" s="89"/>
      <c r="N46" s="89"/>
      <c r="O46" s="89"/>
      <c r="P46" s="90"/>
      <c r="Q46" s="20"/>
    </row>
    <row r="47" spans="1:18" x14ac:dyDescent="0.3">
      <c r="J47" s="105"/>
      <c r="K47" s="105"/>
      <c r="L47" s="105"/>
      <c r="M47" s="105"/>
      <c r="N47" s="105"/>
      <c r="O47" s="105"/>
      <c r="P47" s="105"/>
    </row>
  </sheetData>
  <sortState xmlns:xlrd2="http://schemas.microsoft.com/office/spreadsheetml/2017/richdata2" ref="A41:Q45">
    <sortCondition ref="Q41:Q45"/>
  </sortState>
  <mergeCells count="19">
    <mergeCell ref="C30:I30"/>
    <mergeCell ref="J30:P30"/>
    <mergeCell ref="M10:N10"/>
    <mergeCell ref="J8:P8"/>
    <mergeCell ref="C9:I9"/>
    <mergeCell ref="J9:P9"/>
    <mergeCell ref="D10:E10"/>
    <mergeCell ref="F10:G10"/>
    <mergeCell ref="K10:L10"/>
    <mergeCell ref="K40:L40"/>
    <mergeCell ref="M40:N40"/>
    <mergeCell ref="D40:E40"/>
    <mergeCell ref="F40:G40"/>
    <mergeCell ref="K31:L31"/>
    <mergeCell ref="M31:N31"/>
    <mergeCell ref="C39:I39"/>
    <mergeCell ref="J39:P39"/>
    <mergeCell ref="D31:E31"/>
    <mergeCell ref="F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77BB-DCDA-4660-B3F5-34C4F0DF7C0F}">
  <dimension ref="A1:T62"/>
  <sheetViews>
    <sheetView workbookViewId="0"/>
  </sheetViews>
  <sheetFormatPr defaultRowHeight="14.4" x14ac:dyDescent="0.3"/>
  <cols>
    <col min="1" max="1" width="23.109375" customWidth="1"/>
    <col min="2" max="2" width="17.88671875" customWidth="1"/>
    <col min="3" max="10" width="3.77734375" style="1" customWidth="1"/>
    <col min="11" max="18" width="6.77734375" style="1" customWidth="1"/>
    <col min="19" max="19" width="8" customWidth="1"/>
  </cols>
  <sheetData>
    <row r="1" spans="1:20" ht="21" x14ac:dyDescent="0.4">
      <c r="A1" s="22" t="s">
        <v>123</v>
      </c>
    </row>
    <row r="3" spans="1:20" ht="21" x14ac:dyDescent="0.4">
      <c r="A3" s="22" t="s">
        <v>71</v>
      </c>
    </row>
    <row r="4" spans="1:20" ht="15" thickBot="1" x14ac:dyDescent="0.35">
      <c r="S4" s="230"/>
      <c r="T4" s="230"/>
    </row>
    <row r="5" spans="1:20" ht="15" thickBot="1" x14ac:dyDescent="0.35">
      <c r="A5" s="2" t="s">
        <v>164</v>
      </c>
      <c r="K5" s="439" t="s">
        <v>121</v>
      </c>
      <c r="L5" s="442"/>
      <c r="M5" s="442"/>
      <c r="N5" s="442"/>
      <c r="O5" s="442"/>
      <c r="P5" s="442"/>
      <c r="Q5" s="442"/>
      <c r="R5" s="443"/>
      <c r="S5" s="230"/>
      <c r="T5" s="230"/>
    </row>
    <row r="6" spans="1:20" ht="15" thickBot="1" x14ac:dyDescent="0.35">
      <c r="A6" s="2" t="s">
        <v>165</v>
      </c>
      <c r="C6" s="437" t="s">
        <v>43</v>
      </c>
      <c r="D6" s="444"/>
      <c r="E6" s="444"/>
      <c r="F6" s="444"/>
      <c r="G6" s="444"/>
      <c r="H6" s="444"/>
      <c r="I6" s="444"/>
      <c r="J6" s="445"/>
      <c r="K6" s="446" t="s">
        <v>150</v>
      </c>
      <c r="L6" s="447"/>
      <c r="M6" s="447"/>
      <c r="N6" s="447"/>
      <c r="O6" s="447"/>
      <c r="P6" s="447"/>
      <c r="Q6" s="447"/>
      <c r="R6" s="448"/>
      <c r="S6" s="388"/>
    </row>
    <row r="7" spans="1:20" ht="15" thickBot="1" x14ac:dyDescent="0.35">
      <c r="C7" s="28" t="s">
        <v>36</v>
      </c>
      <c r="D7" s="461" t="s">
        <v>37</v>
      </c>
      <c r="E7" s="438"/>
      <c r="F7" s="461" t="s">
        <v>38</v>
      </c>
      <c r="G7" s="438"/>
      <c r="H7" s="29" t="s">
        <v>39</v>
      </c>
      <c r="I7" s="461" t="s">
        <v>40</v>
      </c>
      <c r="J7" s="445"/>
      <c r="K7" s="28" t="s">
        <v>36</v>
      </c>
      <c r="L7" s="461" t="s">
        <v>37</v>
      </c>
      <c r="M7" s="438"/>
      <c r="N7" s="436" t="s">
        <v>38</v>
      </c>
      <c r="O7" s="436"/>
      <c r="P7" s="199" t="s">
        <v>39</v>
      </c>
      <c r="Q7" s="461" t="s">
        <v>40</v>
      </c>
      <c r="R7" s="445"/>
      <c r="S7" s="389"/>
    </row>
    <row r="8" spans="1:20" x14ac:dyDescent="0.3">
      <c r="A8" s="246" t="s">
        <v>47</v>
      </c>
      <c r="B8" s="247" t="s">
        <v>53</v>
      </c>
      <c r="C8" s="240">
        <v>3</v>
      </c>
      <c r="D8" s="35">
        <v>1</v>
      </c>
      <c r="E8" s="35">
        <v>1</v>
      </c>
      <c r="F8" s="35">
        <v>4</v>
      </c>
      <c r="G8" s="35">
        <v>3</v>
      </c>
      <c r="H8" s="35">
        <v>4</v>
      </c>
      <c r="I8" s="38">
        <v>4</v>
      </c>
      <c r="J8" s="36">
        <v>4</v>
      </c>
      <c r="K8" s="47">
        <v>72.95</v>
      </c>
      <c r="L8" s="66">
        <v>72</v>
      </c>
      <c r="M8" s="37">
        <v>73.16</v>
      </c>
      <c r="N8" s="37">
        <v>73.790000000000006</v>
      </c>
      <c r="O8" s="37">
        <v>72.38</v>
      </c>
      <c r="P8" s="37">
        <v>75.02</v>
      </c>
      <c r="Q8" s="48">
        <v>71.22</v>
      </c>
      <c r="R8" s="401">
        <v>70.69</v>
      </c>
      <c r="S8" s="391"/>
    </row>
    <row r="9" spans="1:20" x14ac:dyDescent="0.3">
      <c r="A9" s="248" t="s">
        <v>63</v>
      </c>
      <c r="B9" s="249" t="s">
        <v>53</v>
      </c>
      <c r="C9" s="242">
        <v>8</v>
      </c>
      <c r="D9" s="39">
        <v>8</v>
      </c>
      <c r="E9" s="39">
        <v>8</v>
      </c>
      <c r="F9" s="39">
        <v>5</v>
      </c>
      <c r="G9" s="39">
        <v>4</v>
      </c>
      <c r="H9" s="39">
        <v>11</v>
      </c>
      <c r="I9" s="41">
        <v>5</v>
      </c>
      <c r="J9" s="40">
        <v>10</v>
      </c>
      <c r="K9" s="49">
        <v>75.62</v>
      </c>
      <c r="L9" s="55">
        <v>76.540000000000006</v>
      </c>
      <c r="M9" s="50">
        <v>75.209999999999994</v>
      </c>
      <c r="N9" s="50">
        <v>72.790000000000006</v>
      </c>
      <c r="O9" s="50">
        <v>72.34</v>
      </c>
      <c r="P9" s="50">
        <v>77.34</v>
      </c>
      <c r="Q9" s="42">
        <v>71.540000000000006</v>
      </c>
      <c r="R9" s="402">
        <v>72.58</v>
      </c>
      <c r="S9" s="391"/>
    </row>
    <row r="10" spans="1:20" x14ac:dyDescent="0.3">
      <c r="A10" s="248" t="s">
        <v>50</v>
      </c>
      <c r="B10" s="249" t="s">
        <v>53</v>
      </c>
      <c r="C10" s="242">
        <v>6</v>
      </c>
      <c r="D10" s="39">
        <v>7</v>
      </c>
      <c r="E10" s="39">
        <v>3</v>
      </c>
      <c r="F10" s="39">
        <v>7</v>
      </c>
      <c r="G10" s="39">
        <v>6</v>
      </c>
      <c r="H10" s="39">
        <v>12</v>
      </c>
      <c r="I10" s="41">
        <v>7</v>
      </c>
      <c r="J10" s="40">
        <v>11</v>
      </c>
      <c r="K10" s="49">
        <v>75.39</v>
      </c>
      <c r="L10" s="55">
        <v>74.39</v>
      </c>
      <c r="M10" s="50">
        <v>73.489999999999995</v>
      </c>
      <c r="N10" s="50">
        <v>76.099999999999994</v>
      </c>
      <c r="O10" s="50">
        <v>74.81</v>
      </c>
      <c r="P10" s="50">
        <v>78.23</v>
      </c>
      <c r="Q10" s="42">
        <v>72.58</v>
      </c>
      <c r="R10" s="402">
        <v>73.22</v>
      </c>
      <c r="S10" s="391"/>
    </row>
    <row r="11" spans="1:20" x14ac:dyDescent="0.3">
      <c r="A11" s="248" t="s">
        <v>49</v>
      </c>
      <c r="B11" s="249" t="s">
        <v>53</v>
      </c>
      <c r="C11" s="242">
        <v>5</v>
      </c>
      <c r="D11" s="12" t="s">
        <v>19</v>
      </c>
      <c r="E11" s="39">
        <v>4</v>
      </c>
      <c r="F11" s="39">
        <v>6</v>
      </c>
      <c r="G11" s="39">
        <v>9</v>
      </c>
      <c r="H11" s="39">
        <v>7</v>
      </c>
      <c r="I11" s="41">
        <v>11</v>
      </c>
      <c r="J11" s="40">
        <v>8</v>
      </c>
      <c r="K11" s="49">
        <v>75.569999999999993</v>
      </c>
      <c r="L11" s="55"/>
      <c r="M11" s="57">
        <v>72.09</v>
      </c>
      <c r="N11" s="50">
        <v>73.77</v>
      </c>
      <c r="O11" s="50">
        <v>76.12</v>
      </c>
      <c r="P11" s="50">
        <v>76.739999999999995</v>
      </c>
      <c r="Q11" s="42">
        <v>73.78</v>
      </c>
      <c r="R11" s="402">
        <v>73.959999999999994</v>
      </c>
      <c r="S11" s="391"/>
    </row>
    <row r="12" spans="1:20" x14ac:dyDescent="0.3">
      <c r="A12" s="248" t="s">
        <v>48</v>
      </c>
      <c r="B12" s="249" t="s">
        <v>53</v>
      </c>
      <c r="C12" s="242">
        <v>4</v>
      </c>
      <c r="D12" s="39">
        <v>3</v>
      </c>
      <c r="E12" s="39">
        <v>7</v>
      </c>
      <c r="F12" s="39">
        <v>9</v>
      </c>
      <c r="G12" s="39">
        <v>5</v>
      </c>
      <c r="H12" s="39">
        <v>9</v>
      </c>
      <c r="I12" s="41"/>
      <c r="J12" s="40"/>
      <c r="K12" s="49">
        <v>73.680000000000007</v>
      </c>
      <c r="L12" s="55">
        <v>72.27</v>
      </c>
      <c r="M12" s="50">
        <v>73.010000000000005</v>
      </c>
      <c r="N12" s="50">
        <v>73.7</v>
      </c>
      <c r="O12" s="50">
        <v>73.73</v>
      </c>
      <c r="P12" s="50">
        <v>75.73</v>
      </c>
      <c r="Q12" s="42"/>
      <c r="R12" s="402"/>
      <c r="S12" s="391"/>
    </row>
    <row r="13" spans="1:20" x14ac:dyDescent="0.3">
      <c r="A13" s="248" t="s">
        <v>59</v>
      </c>
      <c r="B13" s="249" t="s">
        <v>53</v>
      </c>
      <c r="C13" s="242"/>
      <c r="D13" s="39"/>
      <c r="E13" s="39"/>
      <c r="F13" s="39">
        <v>2</v>
      </c>
      <c r="G13" s="39">
        <v>1</v>
      </c>
      <c r="H13" s="39"/>
      <c r="I13" s="41">
        <v>2</v>
      </c>
      <c r="J13" s="40">
        <v>3</v>
      </c>
      <c r="K13" s="49"/>
      <c r="L13" s="55"/>
      <c r="M13" s="50"/>
      <c r="N13" s="50">
        <v>72.03</v>
      </c>
      <c r="O13" s="50">
        <v>71.84</v>
      </c>
      <c r="P13" s="50"/>
      <c r="Q13" s="42">
        <v>70.56</v>
      </c>
      <c r="R13" s="403">
        <v>70.239999999999995</v>
      </c>
      <c r="S13" s="391"/>
    </row>
    <row r="14" spans="1:20" x14ac:dyDescent="0.3">
      <c r="A14" s="248" t="s">
        <v>51</v>
      </c>
      <c r="B14" s="249" t="s">
        <v>53</v>
      </c>
      <c r="C14" s="241" t="s">
        <v>19</v>
      </c>
      <c r="D14" s="39">
        <v>2</v>
      </c>
      <c r="E14" s="39">
        <v>5</v>
      </c>
      <c r="F14" s="39">
        <v>1</v>
      </c>
      <c r="G14" s="12" t="s">
        <v>19</v>
      </c>
      <c r="H14" s="39">
        <v>1</v>
      </c>
      <c r="I14" s="64" t="s">
        <v>19</v>
      </c>
      <c r="J14" s="15" t="s">
        <v>15</v>
      </c>
      <c r="K14" s="54">
        <v>72.39</v>
      </c>
      <c r="L14" s="55">
        <v>72.400000000000006</v>
      </c>
      <c r="M14" s="50">
        <v>73.42</v>
      </c>
      <c r="N14" s="57">
        <v>71.989999999999995</v>
      </c>
      <c r="O14" s="50">
        <v>80.430000000000007</v>
      </c>
      <c r="P14" s="57">
        <v>73.900000000000006</v>
      </c>
      <c r="Q14" s="42">
        <v>71.27</v>
      </c>
      <c r="R14" s="402"/>
      <c r="S14" s="391"/>
    </row>
    <row r="15" spans="1:20" x14ac:dyDescent="0.3">
      <c r="A15" s="248" t="s">
        <v>46</v>
      </c>
      <c r="B15" s="249" t="s">
        <v>53</v>
      </c>
      <c r="C15" s="242">
        <v>2</v>
      </c>
      <c r="D15" s="39">
        <v>6</v>
      </c>
      <c r="E15" s="12" t="s">
        <v>19</v>
      </c>
      <c r="F15" s="39"/>
      <c r="G15" s="39"/>
      <c r="H15" s="39"/>
      <c r="I15" s="41">
        <v>1</v>
      </c>
      <c r="J15" s="40">
        <v>1</v>
      </c>
      <c r="K15" s="49">
        <v>72.45</v>
      </c>
      <c r="L15" s="55">
        <v>73.239999999999995</v>
      </c>
      <c r="M15" s="50">
        <v>72.540000000000006</v>
      </c>
      <c r="N15" s="50"/>
      <c r="O15" s="50"/>
      <c r="P15" s="50"/>
      <c r="Q15" s="63">
        <v>70.16</v>
      </c>
      <c r="R15" s="402">
        <v>70.27</v>
      </c>
      <c r="S15" s="391"/>
    </row>
    <row r="16" spans="1:20" x14ac:dyDescent="0.3">
      <c r="A16" s="248" t="s">
        <v>56</v>
      </c>
      <c r="B16" s="249" t="s">
        <v>53</v>
      </c>
      <c r="C16" s="242"/>
      <c r="D16" s="39">
        <v>9</v>
      </c>
      <c r="E16" s="12" t="s">
        <v>19</v>
      </c>
      <c r="F16" s="39"/>
      <c r="G16" s="39"/>
      <c r="H16" s="39">
        <v>6</v>
      </c>
      <c r="I16" s="41">
        <v>8</v>
      </c>
      <c r="J16" s="40">
        <v>6</v>
      </c>
      <c r="K16" s="49"/>
      <c r="L16" s="55">
        <v>78.42</v>
      </c>
      <c r="M16" s="50">
        <v>80.78</v>
      </c>
      <c r="N16" s="50"/>
      <c r="O16" s="50"/>
      <c r="P16" s="50">
        <v>76.16</v>
      </c>
      <c r="Q16" s="42">
        <v>72.540000000000006</v>
      </c>
      <c r="R16" s="402">
        <v>73.34</v>
      </c>
      <c r="S16" s="391"/>
    </row>
    <row r="17" spans="1:19" x14ac:dyDescent="0.3">
      <c r="A17" s="248" t="s">
        <v>60</v>
      </c>
      <c r="B17" s="249" t="s">
        <v>53</v>
      </c>
      <c r="C17" s="242"/>
      <c r="D17" s="39"/>
      <c r="E17" s="39"/>
      <c r="F17" s="39">
        <v>8</v>
      </c>
      <c r="G17" s="39">
        <v>7</v>
      </c>
      <c r="H17" s="39">
        <v>14</v>
      </c>
      <c r="I17" s="41">
        <v>12</v>
      </c>
      <c r="J17" s="40">
        <v>9</v>
      </c>
      <c r="K17" s="49"/>
      <c r="L17" s="55"/>
      <c r="M17" s="50"/>
      <c r="N17" s="50">
        <v>77.400000000000006</v>
      </c>
      <c r="O17" s="50">
        <v>77.540000000000006</v>
      </c>
      <c r="P17" s="50">
        <v>77.98</v>
      </c>
      <c r="Q17" s="42">
        <v>74.81</v>
      </c>
      <c r="R17" s="402">
        <v>74.45</v>
      </c>
      <c r="S17" s="391"/>
    </row>
    <row r="18" spans="1:19" x14ac:dyDescent="0.3">
      <c r="A18" s="248" t="s">
        <v>68</v>
      </c>
      <c r="B18" s="249" t="s">
        <v>53</v>
      </c>
      <c r="C18" s="242"/>
      <c r="D18" s="39"/>
      <c r="E18" s="39"/>
      <c r="F18" s="39"/>
      <c r="G18" s="39"/>
      <c r="H18" s="39"/>
      <c r="I18" s="41">
        <v>3</v>
      </c>
      <c r="J18" s="40">
        <v>2</v>
      </c>
      <c r="K18" s="49"/>
      <c r="L18" s="55"/>
      <c r="M18" s="50"/>
      <c r="N18" s="50"/>
      <c r="O18" s="50"/>
      <c r="P18" s="50"/>
      <c r="Q18" s="42">
        <v>70.52</v>
      </c>
      <c r="R18" s="402">
        <v>70.27</v>
      </c>
      <c r="S18" s="391"/>
    </row>
    <row r="19" spans="1:19" x14ac:dyDescent="0.3">
      <c r="A19" s="248" t="s">
        <v>66</v>
      </c>
      <c r="B19" s="249" t="s">
        <v>53</v>
      </c>
      <c r="C19" s="242"/>
      <c r="D19" s="39"/>
      <c r="E19" s="39"/>
      <c r="F19" s="39"/>
      <c r="G19" s="39"/>
      <c r="H19" s="39">
        <v>5</v>
      </c>
      <c r="I19" s="41">
        <v>9</v>
      </c>
      <c r="J19" s="40">
        <v>7</v>
      </c>
      <c r="K19" s="49"/>
      <c r="L19" s="55"/>
      <c r="M19" s="50"/>
      <c r="N19" s="50"/>
      <c r="O19" s="50"/>
      <c r="P19" s="50">
        <v>74.7</v>
      </c>
      <c r="Q19" s="42">
        <v>73.27</v>
      </c>
      <c r="R19" s="402">
        <v>73.45</v>
      </c>
      <c r="S19" s="391"/>
    </row>
    <row r="20" spans="1:19" x14ac:dyDescent="0.3">
      <c r="A20" s="248" t="s">
        <v>55</v>
      </c>
      <c r="B20" s="249" t="s">
        <v>53</v>
      </c>
      <c r="C20" s="242"/>
      <c r="D20" s="39">
        <v>5</v>
      </c>
      <c r="E20" s="39">
        <v>2</v>
      </c>
      <c r="F20" s="39"/>
      <c r="G20" s="39"/>
      <c r="H20" s="39"/>
      <c r="I20" s="41"/>
      <c r="J20" s="40"/>
      <c r="K20" s="49"/>
      <c r="L20" s="55">
        <v>73.12</v>
      </c>
      <c r="M20" s="50">
        <v>73.55</v>
      </c>
      <c r="N20" s="50"/>
      <c r="O20" s="50"/>
      <c r="P20" s="50"/>
      <c r="Q20" s="42"/>
      <c r="R20" s="402"/>
      <c r="S20" s="391"/>
    </row>
    <row r="21" spans="1:19" x14ac:dyDescent="0.3">
      <c r="A21" s="248" t="s">
        <v>61</v>
      </c>
      <c r="B21" s="249" t="s">
        <v>53</v>
      </c>
      <c r="C21" s="242"/>
      <c r="D21" s="39"/>
      <c r="E21" s="39"/>
      <c r="F21" s="39">
        <v>10</v>
      </c>
      <c r="G21" s="39">
        <v>8</v>
      </c>
      <c r="H21" s="39">
        <v>8</v>
      </c>
      <c r="I21" s="41"/>
      <c r="J21" s="40"/>
      <c r="K21" s="49"/>
      <c r="L21" s="55"/>
      <c r="M21" s="50"/>
      <c r="N21" s="50">
        <v>75.099999999999994</v>
      </c>
      <c r="O21" s="50">
        <v>76.72</v>
      </c>
      <c r="P21" s="50">
        <v>75.89</v>
      </c>
      <c r="Q21" s="42"/>
      <c r="R21" s="402"/>
      <c r="S21" s="391"/>
    </row>
    <row r="22" spans="1:19" x14ac:dyDescent="0.3">
      <c r="A22" s="248" t="s">
        <v>69</v>
      </c>
      <c r="B22" s="249" t="s">
        <v>53</v>
      </c>
      <c r="C22" s="242"/>
      <c r="D22" s="39"/>
      <c r="E22" s="39"/>
      <c r="F22" s="39"/>
      <c r="G22" s="39"/>
      <c r="H22" s="39"/>
      <c r="I22" s="41">
        <v>6</v>
      </c>
      <c r="J22" s="40">
        <v>5</v>
      </c>
      <c r="K22" s="49"/>
      <c r="L22" s="55"/>
      <c r="M22" s="50"/>
      <c r="N22" s="50"/>
      <c r="O22" s="50"/>
      <c r="P22" s="50"/>
      <c r="Q22" s="42">
        <v>71.83</v>
      </c>
      <c r="R22" s="402">
        <v>72.2</v>
      </c>
      <c r="S22" s="391"/>
    </row>
    <row r="23" spans="1:19" x14ac:dyDescent="0.3">
      <c r="A23" s="248" t="s">
        <v>54</v>
      </c>
      <c r="B23" s="249" t="s">
        <v>53</v>
      </c>
      <c r="C23" s="242"/>
      <c r="D23" s="39">
        <v>4</v>
      </c>
      <c r="E23" s="39">
        <v>9</v>
      </c>
      <c r="F23" s="39"/>
      <c r="G23" s="39"/>
      <c r="H23" s="39"/>
      <c r="I23" s="41"/>
      <c r="J23" s="40"/>
      <c r="K23" s="49"/>
      <c r="L23" s="55">
        <v>73.69</v>
      </c>
      <c r="M23" s="50">
        <v>74.040000000000006</v>
      </c>
      <c r="N23" s="50"/>
      <c r="O23" s="50"/>
      <c r="P23" s="50"/>
      <c r="Q23" s="42"/>
      <c r="R23" s="402"/>
      <c r="S23" s="391"/>
    </row>
    <row r="24" spans="1:19" x14ac:dyDescent="0.3">
      <c r="A24" s="248" t="s">
        <v>70</v>
      </c>
      <c r="B24" s="249" t="s">
        <v>53</v>
      </c>
      <c r="C24" s="242">
        <v>7</v>
      </c>
      <c r="D24" s="12" t="s">
        <v>19</v>
      </c>
      <c r="E24" s="14" t="s">
        <v>15</v>
      </c>
      <c r="F24" s="39"/>
      <c r="G24" s="39"/>
      <c r="H24" s="39">
        <v>13</v>
      </c>
      <c r="I24" s="41">
        <v>10</v>
      </c>
      <c r="J24" s="13" t="s">
        <v>19</v>
      </c>
      <c r="K24" s="49">
        <v>75.900000000000006</v>
      </c>
      <c r="L24" s="55">
        <v>75.13</v>
      </c>
      <c r="M24" s="50"/>
      <c r="N24" s="50"/>
      <c r="O24" s="50"/>
      <c r="P24" s="50">
        <v>77.900000000000006</v>
      </c>
      <c r="Q24" s="42">
        <v>72.69</v>
      </c>
      <c r="R24" s="402">
        <v>73.45</v>
      </c>
      <c r="S24" s="391"/>
    </row>
    <row r="25" spans="1:19" x14ac:dyDescent="0.3">
      <c r="A25" s="248" t="s">
        <v>45</v>
      </c>
      <c r="B25" s="249" t="s">
        <v>53</v>
      </c>
      <c r="C25" s="242">
        <v>1</v>
      </c>
      <c r="D25" s="39"/>
      <c r="E25" s="39"/>
      <c r="F25" s="39"/>
      <c r="G25" s="39"/>
      <c r="H25" s="39"/>
      <c r="I25" s="41"/>
      <c r="J25" s="40"/>
      <c r="K25" s="49">
        <v>72.81</v>
      </c>
      <c r="L25" s="55"/>
      <c r="M25" s="50"/>
      <c r="N25" s="50"/>
      <c r="O25" s="50"/>
      <c r="P25" s="50"/>
      <c r="Q25" s="42"/>
      <c r="R25" s="402"/>
      <c r="S25" s="391"/>
    </row>
    <row r="26" spans="1:19" x14ac:dyDescent="0.3">
      <c r="A26" s="248" t="s">
        <v>64</v>
      </c>
      <c r="B26" s="249" t="s">
        <v>53</v>
      </c>
      <c r="C26" s="242"/>
      <c r="D26" s="39"/>
      <c r="E26" s="39"/>
      <c r="F26" s="39"/>
      <c r="G26" s="39"/>
      <c r="H26" s="39">
        <v>2</v>
      </c>
      <c r="I26" s="41"/>
      <c r="J26" s="40"/>
      <c r="K26" s="49"/>
      <c r="L26" s="55"/>
      <c r="M26" s="50"/>
      <c r="N26" s="50"/>
      <c r="O26" s="50"/>
      <c r="P26" s="50">
        <v>74.39</v>
      </c>
      <c r="Q26" s="42"/>
      <c r="R26" s="402"/>
      <c r="S26" s="391"/>
    </row>
    <row r="27" spans="1:19" x14ac:dyDescent="0.3">
      <c r="A27" s="248" t="s">
        <v>62</v>
      </c>
      <c r="B27" s="249" t="s">
        <v>53</v>
      </c>
      <c r="C27" s="242"/>
      <c r="D27" s="39"/>
      <c r="E27" s="39"/>
      <c r="F27" s="12" t="s">
        <v>19</v>
      </c>
      <c r="G27" s="39">
        <v>2</v>
      </c>
      <c r="H27" s="39"/>
      <c r="I27" s="41"/>
      <c r="J27" s="40"/>
      <c r="K27" s="49"/>
      <c r="L27" s="55"/>
      <c r="M27" s="50"/>
      <c r="N27" s="50">
        <v>72.11</v>
      </c>
      <c r="O27" s="57">
        <v>71.39</v>
      </c>
      <c r="P27" s="50"/>
      <c r="Q27" s="42"/>
      <c r="R27" s="402"/>
      <c r="S27" s="391"/>
    </row>
    <row r="28" spans="1:19" x14ac:dyDescent="0.3">
      <c r="A28" s="248" t="s">
        <v>65</v>
      </c>
      <c r="B28" s="249" t="s">
        <v>53</v>
      </c>
      <c r="C28" s="242"/>
      <c r="D28" s="39"/>
      <c r="E28" s="39"/>
      <c r="F28" s="39"/>
      <c r="G28" s="39"/>
      <c r="H28" s="39">
        <v>3</v>
      </c>
      <c r="I28" s="41"/>
      <c r="J28" s="40"/>
      <c r="K28" s="49"/>
      <c r="L28" s="55"/>
      <c r="M28" s="50"/>
      <c r="N28" s="50"/>
      <c r="O28" s="50"/>
      <c r="P28" s="50">
        <v>74.510000000000005</v>
      </c>
      <c r="Q28" s="42"/>
      <c r="R28" s="402"/>
      <c r="S28" s="391"/>
    </row>
    <row r="29" spans="1:19" x14ac:dyDescent="0.3">
      <c r="A29" s="248" t="s">
        <v>58</v>
      </c>
      <c r="B29" s="249" t="s">
        <v>53</v>
      </c>
      <c r="C29" s="242"/>
      <c r="D29" s="39"/>
      <c r="E29" s="39"/>
      <c r="F29" s="39">
        <v>3</v>
      </c>
      <c r="G29" s="12" t="s">
        <v>19</v>
      </c>
      <c r="H29" s="39"/>
      <c r="I29" s="41"/>
      <c r="J29" s="40"/>
      <c r="K29" s="49"/>
      <c r="L29" s="55"/>
      <c r="M29" s="50"/>
      <c r="N29" s="50">
        <v>72.66</v>
      </c>
      <c r="O29" s="50">
        <v>76.8</v>
      </c>
      <c r="P29" s="50"/>
      <c r="Q29" s="42"/>
      <c r="R29" s="402"/>
      <c r="S29" s="391"/>
    </row>
    <row r="30" spans="1:19" x14ac:dyDescent="0.3">
      <c r="A30" s="248" t="s">
        <v>57</v>
      </c>
      <c r="B30" s="249" t="s">
        <v>53</v>
      </c>
      <c r="C30" s="243"/>
      <c r="D30" s="65" t="s">
        <v>19</v>
      </c>
      <c r="E30" s="43">
        <v>6</v>
      </c>
      <c r="F30" s="43"/>
      <c r="G30" s="43"/>
      <c r="H30" s="43"/>
      <c r="I30" s="62"/>
      <c r="J30" s="44"/>
      <c r="K30" s="58"/>
      <c r="L30" s="59">
        <v>86.52</v>
      </c>
      <c r="M30" s="60">
        <v>73.95</v>
      </c>
      <c r="N30" s="60"/>
      <c r="O30" s="60"/>
      <c r="P30" s="60"/>
      <c r="Q30" s="61"/>
      <c r="R30" s="404"/>
      <c r="S30" s="391"/>
    </row>
    <row r="31" spans="1:19" x14ac:dyDescent="0.3">
      <c r="A31" s="248" t="s">
        <v>67</v>
      </c>
      <c r="B31" s="249" t="s">
        <v>53</v>
      </c>
      <c r="C31" s="243"/>
      <c r="D31" s="43"/>
      <c r="E31" s="43"/>
      <c r="F31" s="43"/>
      <c r="G31" s="43"/>
      <c r="H31" s="43">
        <v>10</v>
      </c>
      <c r="I31" s="62"/>
      <c r="J31" s="44"/>
      <c r="K31" s="58"/>
      <c r="L31" s="59"/>
      <c r="M31" s="60"/>
      <c r="N31" s="60"/>
      <c r="O31" s="60"/>
      <c r="P31" s="60">
        <v>75.42</v>
      </c>
      <c r="Q31" s="61"/>
      <c r="R31" s="404"/>
      <c r="S31" s="391"/>
    </row>
    <row r="32" spans="1:19" ht="15" thickBot="1" x14ac:dyDescent="0.35">
      <c r="A32" s="250" t="s">
        <v>52</v>
      </c>
      <c r="B32" s="251" t="s">
        <v>53</v>
      </c>
      <c r="C32" s="244" t="s">
        <v>19</v>
      </c>
      <c r="D32" s="43"/>
      <c r="E32" s="43"/>
      <c r="F32" s="43"/>
      <c r="G32" s="43"/>
      <c r="H32" s="43"/>
      <c r="I32" s="62"/>
      <c r="J32" s="44"/>
      <c r="K32" s="51">
        <v>79.92</v>
      </c>
      <c r="L32" s="56"/>
      <c r="M32" s="52"/>
      <c r="N32" s="52"/>
      <c r="O32" s="52"/>
      <c r="P32" s="52"/>
      <c r="Q32" s="53"/>
      <c r="R32" s="405"/>
      <c r="S32" s="391"/>
    </row>
    <row r="33" spans="1:19" ht="15" thickBot="1" x14ac:dyDescent="0.35">
      <c r="B33" s="245" t="s">
        <v>42</v>
      </c>
      <c r="C33" s="28">
        <v>10</v>
      </c>
      <c r="D33" s="29">
        <v>12</v>
      </c>
      <c r="E33" s="29">
        <v>11</v>
      </c>
      <c r="F33" s="29">
        <v>11</v>
      </c>
      <c r="G33" s="29">
        <v>11</v>
      </c>
      <c r="H33" s="29">
        <v>14</v>
      </c>
      <c r="I33" s="31">
        <v>13</v>
      </c>
      <c r="J33" s="30">
        <v>12</v>
      </c>
      <c r="K33" s="158"/>
      <c r="L33" s="158"/>
      <c r="S33" s="388"/>
    </row>
    <row r="35" spans="1:19" ht="18.600000000000001" thickBot="1" x14ac:dyDescent="0.4">
      <c r="A35" s="175" t="s">
        <v>163</v>
      </c>
    </row>
    <row r="36" spans="1:19" ht="15" thickBot="1" x14ac:dyDescent="0.35">
      <c r="A36" s="2"/>
      <c r="C36" s="437" t="s">
        <v>43</v>
      </c>
      <c r="D36" s="444"/>
      <c r="E36" s="444"/>
      <c r="F36" s="444"/>
      <c r="G36" s="444"/>
      <c r="H36" s="444"/>
      <c r="I36" s="444"/>
      <c r="J36" s="445"/>
      <c r="K36" s="437" t="s">
        <v>44</v>
      </c>
      <c r="L36" s="444"/>
      <c r="M36" s="444"/>
      <c r="N36" s="444"/>
      <c r="O36" s="444"/>
      <c r="P36" s="444"/>
      <c r="Q36" s="444"/>
      <c r="R36" s="445"/>
      <c r="S36" s="25" t="s">
        <v>35</v>
      </c>
    </row>
    <row r="37" spans="1:19" ht="15" thickBot="1" x14ac:dyDescent="0.35">
      <c r="C37" s="28" t="s">
        <v>36</v>
      </c>
      <c r="D37" s="461" t="s">
        <v>37</v>
      </c>
      <c r="E37" s="438"/>
      <c r="F37" s="461" t="s">
        <v>38</v>
      </c>
      <c r="G37" s="438"/>
      <c r="H37" s="29" t="s">
        <v>39</v>
      </c>
      <c r="I37" s="461" t="s">
        <v>40</v>
      </c>
      <c r="J37" s="445"/>
      <c r="K37" s="28" t="s">
        <v>36</v>
      </c>
      <c r="L37" s="461" t="s">
        <v>37</v>
      </c>
      <c r="M37" s="438"/>
      <c r="N37" s="436" t="s">
        <v>38</v>
      </c>
      <c r="O37" s="436"/>
      <c r="P37" s="29" t="s">
        <v>39</v>
      </c>
      <c r="Q37" s="461" t="s">
        <v>40</v>
      </c>
      <c r="R37" s="445"/>
      <c r="S37" s="27" t="s">
        <v>41</v>
      </c>
    </row>
    <row r="38" spans="1:19" x14ac:dyDescent="0.3">
      <c r="A38" s="246" t="s">
        <v>46</v>
      </c>
      <c r="B38" s="247" t="s">
        <v>53</v>
      </c>
      <c r="C38" s="252">
        <v>2</v>
      </c>
      <c r="D38" s="67">
        <v>6</v>
      </c>
      <c r="E38" s="68" t="s">
        <v>19</v>
      </c>
      <c r="F38" s="67"/>
      <c r="G38" s="67"/>
      <c r="H38" s="67"/>
      <c r="I38" s="69">
        <v>1</v>
      </c>
      <c r="J38" s="70">
        <v>1</v>
      </c>
      <c r="K38" s="212">
        <v>72.45</v>
      </c>
      <c r="L38" s="213">
        <v>73.239999999999995</v>
      </c>
      <c r="M38" s="214">
        <v>72.540000000000006</v>
      </c>
      <c r="N38" s="214"/>
      <c r="O38" s="214"/>
      <c r="P38" s="214"/>
      <c r="Q38" s="254">
        <v>70.16</v>
      </c>
      <c r="R38" s="215">
        <v>70.27</v>
      </c>
      <c r="S38" s="18">
        <f t="shared" ref="S38:S62" si="0">MIN(K38:R38)</f>
        <v>70.16</v>
      </c>
    </row>
    <row r="39" spans="1:19" x14ac:dyDescent="0.3">
      <c r="A39" s="248" t="s">
        <v>59</v>
      </c>
      <c r="B39" s="249" t="s">
        <v>53</v>
      </c>
      <c r="C39" s="242"/>
      <c r="D39" s="39"/>
      <c r="E39" s="39"/>
      <c r="F39" s="39">
        <v>2</v>
      </c>
      <c r="G39" s="39">
        <v>1</v>
      </c>
      <c r="H39" s="39"/>
      <c r="I39" s="41">
        <v>2</v>
      </c>
      <c r="J39" s="40">
        <v>3</v>
      </c>
      <c r="K39" s="83"/>
      <c r="L39" s="84"/>
      <c r="M39" s="85"/>
      <c r="N39" s="85">
        <v>72.03</v>
      </c>
      <c r="O39" s="85">
        <v>71.84</v>
      </c>
      <c r="P39" s="85"/>
      <c r="Q39" s="86">
        <v>70.56</v>
      </c>
      <c r="R39" s="189">
        <v>70.239999999999995</v>
      </c>
      <c r="S39" s="19">
        <f t="shared" si="0"/>
        <v>70.239999999999995</v>
      </c>
    </row>
    <row r="40" spans="1:19" x14ac:dyDescent="0.3">
      <c r="A40" s="248" t="s">
        <v>68</v>
      </c>
      <c r="B40" s="249" t="s">
        <v>53</v>
      </c>
      <c r="C40" s="242"/>
      <c r="D40" s="39"/>
      <c r="E40" s="39"/>
      <c r="F40" s="39"/>
      <c r="G40" s="39"/>
      <c r="H40" s="39"/>
      <c r="I40" s="41">
        <v>3</v>
      </c>
      <c r="J40" s="40">
        <v>2</v>
      </c>
      <c r="K40" s="83"/>
      <c r="L40" s="84"/>
      <c r="M40" s="85"/>
      <c r="N40" s="85"/>
      <c r="O40" s="85"/>
      <c r="P40" s="85"/>
      <c r="Q40" s="86">
        <v>70.52</v>
      </c>
      <c r="R40" s="189">
        <v>70.27</v>
      </c>
      <c r="S40" s="19">
        <f t="shared" si="0"/>
        <v>70.27</v>
      </c>
    </row>
    <row r="41" spans="1:19" x14ac:dyDescent="0.3">
      <c r="A41" s="248" t="s">
        <v>47</v>
      </c>
      <c r="B41" s="249" t="s">
        <v>53</v>
      </c>
      <c r="C41" s="242">
        <v>3</v>
      </c>
      <c r="D41" s="39">
        <v>1</v>
      </c>
      <c r="E41" s="39">
        <v>1</v>
      </c>
      <c r="F41" s="39">
        <v>4</v>
      </c>
      <c r="G41" s="39">
        <v>3</v>
      </c>
      <c r="H41" s="39">
        <v>4</v>
      </c>
      <c r="I41" s="41">
        <v>4</v>
      </c>
      <c r="J41" s="40">
        <v>4</v>
      </c>
      <c r="K41" s="83">
        <v>72.95</v>
      </c>
      <c r="L41" s="84">
        <v>72</v>
      </c>
      <c r="M41" s="85">
        <v>73.16</v>
      </c>
      <c r="N41" s="85">
        <v>73.790000000000006</v>
      </c>
      <c r="O41" s="85">
        <v>72.38</v>
      </c>
      <c r="P41" s="85">
        <v>75.02</v>
      </c>
      <c r="Q41" s="86">
        <v>71.22</v>
      </c>
      <c r="R41" s="189">
        <v>70.69</v>
      </c>
      <c r="S41" s="19">
        <f t="shared" si="0"/>
        <v>70.69</v>
      </c>
    </row>
    <row r="42" spans="1:19" x14ac:dyDescent="0.3">
      <c r="A42" s="248" t="s">
        <v>51</v>
      </c>
      <c r="B42" s="249" t="s">
        <v>53</v>
      </c>
      <c r="C42" s="241" t="s">
        <v>19</v>
      </c>
      <c r="D42" s="39">
        <v>2</v>
      </c>
      <c r="E42" s="39">
        <v>5</v>
      </c>
      <c r="F42" s="39">
        <v>1</v>
      </c>
      <c r="G42" s="12" t="s">
        <v>19</v>
      </c>
      <c r="H42" s="39">
        <v>1</v>
      </c>
      <c r="I42" s="64" t="s">
        <v>19</v>
      </c>
      <c r="J42" s="15" t="s">
        <v>15</v>
      </c>
      <c r="K42" s="83">
        <v>72.39</v>
      </c>
      <c r="L42" s="84">
        <v>72.400000000000006</v>
      </c>
      <c r="M42" s="85">
        <v>73.42</v>
      </c>
      <c r="N42" s="85">
        <v>71.989999999999995</v>
      </c>
      <c r="O42" s="85">
        <v>80.430000000000007</v>
      </c>
      <c r="P42" s="85">
        <v>73.900000000000006</v>
      </c>
      <c r="Q42" s="189">
        <v>71.27</v>
      </c>
      <c r="R42" s="86"/>
      <c r="S42" s="19">
        <f t="shared" si="0"/>
        <v>71.27</v>
      </c>
    </row>
    <row r="43" spans="1:19" x14ac:dyDescent="0.3">
      <c r="A43" s="248" t="s">
        <v>62</v>
      </c>
      <c r="B43" s="249" t="s">
        <v>53</v>
      </c>
      <c r="C43" s="242"/>
      <c r="D43" s="39"/>
      <c r="E43" s="39"/>
      <c r="F43" s="12" t="s">
        <v>19</v>
      </c>
      <c r="G43" s="39">
        <v>2</v>
      </c>
      <c r="H43" s="39"/>
      <c r="I43" s="41"/>
      <c r="J43" s="40"/>
      <c r="K43" s="83"/>
      <c r="L43" s="84"/>
      <c r="M43" s="85"/>
      <c r="N43" s="85">
        <v>72.11</v>
      </c>
      <c r="O43" s="190">
        <v>71.39</v>
      </c>
      <c r="P43" s="85"/>
      <c r="Q43" s="86"/>
      <c r="R43" s="86"/>
      <c r="S43" s="19">
        <f t="shared" si="0"/>
        <v>71.39</v>
      </c>
    </row>
    <row r="44" spans="1:19" x14ac:dyDescent="0.3">
      <c r="A44" s="248" t="s">
        <v>63</v>
      </c>
      <c r="B44" s="249" t="s">
        <v>53</v>
      </c>
      <c r="C44" s="242">
        <v>8</v>
      </c>
      <c r="D44" s="39">
        <v>8</v>
      </c>
      <c r="E44" s="39">
        <v>8</v>
      </c>
      <c r="F44" s="39">
        <v>5</v>
      </c>
      <c r="G44" s="39">
        <v>4</v>
      </c>
      <c r="H44" s="39">
        <v>11</v>
      </c>
      <c r="I44" s="41">
        <v>5</v>
      </c>
      <c r="J44" s="40">
        <v>10</v>
      </c>
      <c r="K44" s="83">
        <v>75.62</v>
      </c>
      <c r="L44" s="84">
        <v>76.540000000000006</v>
      </c>
      <c r="M44" s="85">
        <v>75.209999999999994</v>
      </c>
      <c r="N44" s="85">
        <v>72.790000000000006</v>
      </c>
      <c r="O44" s="85">
        <v>72.34</v>
      </c>
      <c r="P44" s="85">
        <v>77.34</v>
      </c>
      <c r="Q44" s="189">
        <v>71.540000000000006</v>
      </c>
      <c r="R44" s="86">
        <v>72.58</v>
      </c>
      <c r="S44" s="19">
        <f t="shared" si="0"/>
        <v>71.540000000000006</v>
      </c>
    </row>
    <row r="45" spans="1:19" x14ac:dyDescent="0.3">
      <c r="A45" s="248" t="s">
        <v>69</v>
      </c>
      <c r="B45" s="249" t="s">
        <v>53</v>
      </c>
      <c r="C45" s="242"/>
      <c r="D45" s="39"/>
      <c r="E45" s="39"/>
      <c r="F45" s="39"/>
      <c r="G45" s="39"/>
      <c r="H45" s="39"/>
      <c r="I45" s="41">
        <v>6</v>
      </c>
      <c r="J45" s="40">
        <v>5</v>
      </c>
      <c r="K45" s="83"/>
      <c r="L45" s="84"/>
      <c r="M45" s="85"/>
      <c r="N45" s="85"/>
      <c r="O45" s="85"/>
      <c r="P45" s="85"/>
      <c r="Q45" s="189">
        <v>71.83</v>
      </c>
      <c r="R45" s="86">
        <v>72.2</v>
      </c>
      <c r="S45" s="19">
        <f t="shared" si="0"/>
        <v>71.83</v>
      </c>
    </row>
    <row r="46" spans="1:19" x14ac:dyDescent="0.3">
      <c r="A46" s="248" t="s">
        <v>49</v>
      </c>
      <c r="B46" s="249" t="s">
        <v>53</v>
      </c>
      <c r="C46" s="242">
        <v>5</v>
      </c>
      <c r="D46" s="12" t="s">
        <v>19</v>
      </c>
      <c r="E46" s="39">
        <v>4</v>
      </c>
      <c r="F46" s="39">
        <v>6</v>
      </c>
      <c r="G46" s="39">
        <v>9</v>
      </c>
      <c r="H46" s="39">
        <v>7</v>
      </c>
      <c r="I46" s="41">
        <v>11</v>
      </c>
      <c r="J46" s="40">
        <v>8</v>
      </c>
      <c r="K46" s="83">
        <v>75.569999999999993</v>
      </c>
      <c r="L46" s="84"/>
      <c r="M46" s="190">
        <v>72.09</v>
      </c>
      <c r="N46" s="85">
        <v>73.77</v>
      </c>
      <c r="O46" s="85">
        <v>76.12</v>
      </c>
      <c r="P46" s="85">
        <v>76.739999999999995</v>
      </c>
      <c r="Q46" s="86">
        <v>73.78</v>
      </c>
      <c r="R46" s="86">
        <v>73.959999999999994</v>
      </c>
      <c r="S46" s="19">
        <f t="shared" si="0"/>
        <v>72.09</v>
      </c>
    </row>
    <row r="47" spans="1:19" x14ac:dyDescent="0.3">
      <c r="A47" s="248" t="s">
        <v>48</v>
      </c>
      <c r="B47" s="249" t="s">
        <v>53</v>
      </c>
      <c r="C47" s="242">
        <v>4</v>
      </c>
      <c r="D47" s="39">
        <v>3</v>
      </c>
      <c r="E47" s="39">
        <v>7</v>
      </c>
      <c r="F47" s="39">
        <v>9</v>
      </c>
      <c r="G47" s="39">
        <v>5</v>
      </c>
      <c r="H47" s="39">
        <v>9</v>
      </c>
      <c r="I47" s="41"/>
      <c r="J47" s="40"/>
      <c r="K47" s="83">
        <v>73.680000000000007</v>
      </c>
      <c r="L47" s="191">
        <v>72.27</v>
      </c>
      <c r="M47" s="85">
        <v>73.010000000000005</v>
      </c>
      <c r="N47" s="85">
        <v>73.7</v>
      </c>
      <c r="O47" s="85">
        <v>73.73</v>
      </c>
      <c r="P47" s="85">
        <v>75.73</v>
      </c>
      <c r="Q47" s="86"/>
      <c r="R47" s="86"/>
      <c r="S47" s="19">
        <f t="shared" si="0"/>
        <v>72.27</v>
      </c>
    </row>
    <row r="48" spans="1:19" x14ac:dyDescent="0.3">
      <c r="A48" s="248" t="s">
        <v>56</v>
      </c>
      <c r="B48" s="249" t="s">
        <v>53</v>
      </c>
      <c r="C48" s="242"/>
      <c r="D48" s="39">
        <v>9</v>
      </c>
      <c r="E48" s="12" t="s">
        <v>19</v>
      </c>
      <c r="F48" s="39"/>
      <c r="G48" s="39"/>
      <c r="H48" s="39">
        <v>6</v>
      </c>
      <c r="I48" s="41">
        <v>8</v>
      </c>
      <c r="J48" s="40">
        <v>6</v>
      </c>
      <c r="K48" s="83"/>
      <c r="L48" s="84">
        <v>78.42</v>
      </c>
      <c r="M48" s="85">
        <v>80.78</v>
      </c>
      <c r="N48" s="85"/>
      <c r="O48" s="85"/>
      <c r="P48" s="85">
        <v>76.16</v>
      </c>
      <c r="Q48" s="189">
        <v>72.540000000000006</v>
      </c>
      <c r="R48" s="86">
        <v>73.34</v>
      </c>
      <c r="S48" s="19">
        <f t="shared" si="0"/>
        <v>72.540000000000006</v>
      </c>
    </row>
    <row r="49" spans="1:19" x14ac:dyDescent="0.3">
      <c r="A49" s="248" t="s">
        <v>50</v>
      </c>
      <c r="B49" s="249" t="s">
        <v>53</v>
      </c>
      <c r="C49" s="242">
        <v>6</v>
      </c>
      <c r="D49" s="39">
        <v>7</v>
      </c>
      <c r="E49" s="39">
        <v>3</v>
      </c>
      <c r="F49" s="39">
        <v>7</v>
      </c>
      <c r="G49" s="39">
        <v>6</v>
      </c>
      <c r="H49" s="39">
        <v>12</v>
      </c>
      <c r="I49" s="41">
        <v>7</v>
      </c>
      <c r="J49" s="40">
        <v>11</v>
      </c>
      <c r="K49" s="83">
        <v>75.39</v>
      </c>
      <c r="L49" s="84">
        <v>74.39</v>
      </c>
      <c r="M49" s="85">
        <v>73.489999999999995</v>
      </c>
      <c r="N49" s="85">
        <v>76.099999999999994</v>
      </c>
      <c r="O49" s="85">
        <v>74.81</v>
      </c>
      <c r="P49" s="85">
        <v>78.23</v>
      </c>
      <c r="Q49" s="189">
        <v>72.58</v>
      </c>
      <c r="R49" s="86">
        <v>73.22</v>
      </c>
      <c r="S49" s="19">
        <f t="shared" si="0"/>
        <v>72.58</v>
      </c>
    </row>
    <row r="50" spans="1:19" x14ac:dyDescent="0.3">
      <c r="A50" s="248" t="s">
        <v>58</v>
      </c>
      <c r="B50" s="249" t="s">
        <v>53</v>
      </c>
      <c r="C50" s="242"/>
      <c r="D50" s="39"/>
      <c r="E50" s="39"/>
      <c r="F50" s="39">
        <v>3</v>
      </c>
      <c r="G50" s="12" t="s">
        <v>19</v>
      </c>
      <c r="H50" s="39"/>
      <c r="I50" s="41"/>
      <c r="J50" s="40"/>
      <c r="K50" s="83"/>
      <c r="L50" s="84"/>
      <c r="M50" s="85"/>
      <c r="N50" s="190">
        <v>72.66</v>
      </c>
      <c r="O50" s="85">
        <v>76.8</v>
      </c>
      <c r="P50" s="85"/>
      <c r="Q50" s="86"/>
      <c r="R50" s="86"/>
      <c r="S50" s="19">
        <f t="shared" si="0"/>
        <v>72.66</v>
      </c>
    </row>
    <row r="51" spans="1:19" x14ac:dyDescent="0.3">
      <c r="A51" s="248" t="s">
        <v>70</v>
      </c>
      <c r="B51" s="249" t="s">
        <v>53</v>
      </c>
      <c r="C51" s="242">
        <v>7</v>
      </c>
      <c r="D51" s="12" t="s">
        <v>19</v>
      </c>
      <c r="E51" s="14" t="s">
        <v>15</v>
      </c>
      <c r="F51" s="39"/>
      <c r="G51" s="39"/>
      <c r="H51" s="39">
        <v>13</v>
      </c>
      <c r="I51" s="41">
        <v>10</v>
      </c>
      <c r="J51" s="13" t="s">
        <v>19</v>
      </c>
      <c r="K51" s="83">
        <v>75.900000000000006</v>
      </c>
      <c r="L51" s="84">
        <v>75.13</v>
      </c>
      <c r="M51" s="85"/>
      <c r="N51" s="85"/>
      <c r="O51" s="85"/>
      <c r="P51" s="85">
        <v>77.900000000000006</v>
      </c>
      <c r="Q51" s="189">
        <v>72.69</v>
      </c>
      <c r="R51" s="86">
        <v>73.45</v>
      </c>
      <c r="S51" s="19">
        <f t="shared" si="0"/>
        <v>72.69</v>
      </c>
    </row>
    <row r="52" spans="1:19" x14ac:dyDescent="0.3">
      <c r="A52" s="248" t="s">
        <v>45</v>
      </c>
      <c r="B52" s="249" t="s">
        <v>53</v>
      </c>
      <c r="C52" s="242">
        <v>1</v>
      </c>
      <c r="D52" s="39"/>
      <c r="E52" s="39"/>
      <c r="F52" s="39"/>
      <c r="G52" s="39"/>
      <c r="H52" s="39"/>
      <c r="I52" s="41"/>
      <c r="J52" s="40"/>
      <c r="K52" s="192">
        <v>72.81</v>
      </c>
      <c r="L52" s="84"/>
      <c r="M52" s="85"/>
      <c r="N52" s="85"/>
      <c r="O52" s="85"/>
      <c r="P52" s="85"/>
      <c r="Q52" s="86"/>
      <c r="R52" s="86"/>
      <c r="S52" s="19">
        <f t="shared" si="0"/>
        <v>72.81</v>
      </c>
    </row>
    <row r="53" spans="1:19" x14ac:dyDescent="0.3">
      <c r="A53" s="248" t="s">
        <v>55</v>
      </c>
      <c r="B53" s="249" t="s">
        <v>53</v>
      </c>
      <c r="C53" s="242"/>
      <c r="D53" s="39">
        <v>5</v>
      </c>
      <c r="E53" s="39">
        <v>2</v>
      </c>
      <c r="F53" s="39"/>
      <c r="G53" s="39"/>
      <c r="H53" s="39"/>
      <c r="I53" s="41"/>
      <c r="J53" s="40"/>
      <c r="K53" s="83"/>
      <c r="L53" s="191">
        <v>73.12</v>
      </c>
      <c r="M53" s="85">
        <v>73.55</v>
      </c>
      <c r="N53" s="85"/>
      <c r="O53" s="85"/>
      <c r="P53" s="85"/>
      <c r="Q53" s="86"/>
      <c r="R53" s="86"/>
      <c r="S53" s="19">
        <f t="shared" si="0"/>
        <v>73.12</v>
      </c>
    </row>
    <row r="54" spans="1:19" x14ac:dyDescent="0.3">
      <c r="A54" s="248" t="s">
        <v>66</v>
      </c>
      <c r="B54" s="249" t="s">
        <v>53</v>
      </c>
      <c r="C54" s="242"/>
      <c r="D54" s="39"/>
      <c r="E54" s="39"/>
      <c r="F54" s="39"/>
      <c r="G54" s="39"/>
      <c r="H54" s="39">
        <v>5</v>
      </c>
      <c r="I54" s="41">
        <v>9</v>
      </c>
      <c r="J54" s="40">
        <v>7</v>
      </c>
      <c r="K54" s="83"/>
      <c r="L54" s="84"/>
      <c r="M54" s="85"/>
      <c r="N54" s="85"/>
      <c r="O54" s="85"/>
      <c r="P54" s="85">
        <v>74.7</v>
      </c>
      <c r="Q54" s="189">
        <v>73.27</v>
      </c>
      <c r="R54" s="86">
        <v>73.45</v>
      </c>
      <c r="S54" s="19">
        <f t="shared" si="0"/>
        <v>73.27</v>
      </c>
    </row>
    <row r="55" spans="1:19" x14ac:dyDescent="0.3">
      <c r="A55" s="248" t="s">
        <v>54</v>
      </c>
      <c r="B55" s="249" t="s">
        <v>53</v>
      </c>
      <c r="C55" s="242"/>
      <c r="D55" s="39">
        <v>4</v>
      </c>
      <c r="E55" s="39">
        <v>9</v>
      </c>
      <c r="F55" s="39"/>
      <c r="G55" s="39"/>
      <c r="H55" s="39"/>
      <c r="I55" s="41"/>
      <c r="J55" s="40"/>
      <c r="K55" s="83"/>
      <c r="L55" s="191">
        <v>73.69</v>
      </c>
      <c r="M55" s="85">
        <v>74.040000000000006</v>
      </c>
      <c r="N55" s="85"/>
      <c r="O55" s="85"/>
      <c r="P55" s="85"/>
      <c r="Q55" s="86"/>
      <c r="R55" s="86"/>
      <c r="S55" s="19">
        <f t="shared" si="0"/>
        <v>73.69</v>
      </c>
    </row>
    <row r="56" spans="1:19" x14ac:dyDescent="0.3">
      <c r="A56" s="248" t="s">
        <v>57</v>
      </c>
      <c r="B56" s="249" t="s">
        <v>53</v>
      </c>
      <c r="C56" s="242"/>
      <c r="D56" s="12" t="s">
        <v>19</v>
      </c>
      <c r="E56" s="39">
        <v>6</v>
      </c>
      <c r="F56" s="39"/>
      <c r="G56" s="39"/>
      <c r="H56" s="39"/>
      <c r="I56" s="41"/>
      <c r="J56" s="40"/>
      <c r="K56" s="83"/>
      <c r="L56" s="84">
        <v>86.52</v>
      </c>
      <c r="M56" s="190">
        <v>73.95</v>
      </c>
      <c r="N56" s="85"/>
      <c r="O56" s="85"/>
      <c r="P56" s="85"/>
      <c r="Q56" s="86"/>
      <c r="R56" s="86"/>
      <c r="S56" s="19">
        <f t="shared" si="0"/>
        <v>73.95</v>
      </c>
    </row>
    <row r="57" spans="1:19" x14ac:dyDescent="0.3">
      <c r="A57" s="248" t="s">
        <v>64</v>
      </c>
      <c r="B57" s="249" t="s">
        <v>53</v>
      </c>
      <c r="C57" s="242"/>
      <c r="D57" s="39"/>
      <c r="E57" s="39"/>
      <c r="F57" s="39"/>
      <c r="G57" s="39"/>
      <c r="H57" s="39">
        <v>2</v>
      </c>
      <c r="I57" s="41"/>
      <c r="J57" s="40"/>
      <c r="K57" s="83"/>
      <c r="L57" s="84"/>
      <c r="M57" s="85"/>
      <c r="N57" s="85"/>
      <c r="O57" s="85"/>
      <c r="P57" s="190">
        <v>74.39</v>
      </c>
      <c r="Q57" s="86"/>
      <c r="R57" s="86"/>
      <c r="S57" s="19">
        <f t="shared" si="0"/>
        <v>74.39</v>
      </c>
    </row>
    <row r="58" spans="1:19" x14ac:dyDescent="0.3">
      <c r="A58" s="248" t="s">
        <v>60</v>
      </c>
      <c r="B58" s="249" t="s">
        <v>53</v>
      </c>
      <c r="C58" s="242"/>
      <c r="D58" s="39"/>
      <c r="E58" s="39"/>
      <c r="F58" s="39">
        <v>8</v>
      </c>
      <c r="G58" s="39">
        <v>7</v>
      </c>
      <c r="H58" s="39">
        <v>14</v>
      </c>
      <c r="I58" s="41">
        <v>12</v>
      </c>
      <c r="J58" s="40">
        <v>9</v>
      </c>
      <c r="K58" s="83"/>
      <c r="L58" s="84"/>
      <c r="M58" s="85"/>
      <c r="N58" s="85">
        <v>77.400000000000006</v>
      </c>
      <c r="O58" s="85">
        <v>77.540000000000006</v>
      </c>
      <c r="P58" s="85">
        <v>77.98</v>
      </c>
      <c r="Q58" s="86">
        <v>74.81</v>
      </c>
      <c r="R58" s="189">
        <v>74.45</v>
      </c>
      <c r="S58" s="19">
        <f t="shared" si="0"/>
        <v>74.45</v>
      </c>
    </row>
    <row r="59" spans="1:19" x14ac:dyDescent="0.3">
      <c r="A59" s="248" t="s">
        <v>65</v>
      </c>
      <c r="B59" s="249" t="s">
        <v>53</v>
      </c>
      <c r="C59" s="242"/>
      <c r="D59" s="39"/>
      <c r="E59" s="39"/>
      <c r="F59" s="39"/>
      <c r="G59" s="39"/>
      <c r="H59" s="39">
        <v>3</v>
      </c>
      <c r="I59" s="41"/>
      <c r="J59" s="40"/>
      <c r="K59" s="83"/>
      <c r="L59" s="84"/>
      <c r="M59" s="85"/>
      <c r="N59" s="85"/>
      <c r="O59" s="85"/>
      <c r="P59" s="190">
        <v>74.510000000000005</v>
      </c>
      <c r="Q59" s="86"/>
      <c r="R59" s="86"/>
      <c r="S59" s="19">
        <f t="shared" si="0"/>
        <v>74.510000000000005</v>
      </c>
    </row>
    <row r="60" spans="1:19" x14ac:dyDescent="0.3">
      <c r="A60" s="248" t="s">
        <v>61</v>
      </c>
      <c r="B60" s="249" t="s">
        <v>53</v>
      </c>
      <c r="C60" s="243"/>
      <c r="D60" s="43"/>
      <c r="E60" s="43"/>
      <c r="F60" s="43">
        <v>10</v>
      </c>
      <c r="G60" s="43">
        <v>8</v>
      </c>
      <c r="H60" s="43">
        <v>8</v>
      </c>
      <c r="I60" s="62"/>
      <c r="J60" s="44"/>
      <c r="K60" s="218"/>
      <c r="L60" s="219"/>
      <c r="M60" s="220"/>
      <c r="N60" s="255">
        <v>75.099999999999994</v>
      </c>
      <c r="O60" s="220">
        <v>76.72</v>
      </c>
      <c r="P60" s="220">
        <v>75.89</v>
      </c>
      <c r="Q60" s="221"/>
      <c r="R60" s="221"/>
      <c r="S60" s="19">
        <f t="shared" si="0"/>
        <v>75.099999999999994</v>
      </c>
    </row>
    <row r="61" spans="1:19" x14ac:dyDescent="0.3">
      <c r="A61" s="248" t="s">
        <v>67</v>
      </c>
      <c r="B61" s="249" t="s">
        <v>53</v>
      </c>
      <c r="C61" s="243"/>
      <c r="D61" s="43"/>
      <c r="E61" s="43"/>
      <c r="F61" s="43"/>
      <c r="G61" s="43"/>
      <c r="H61" s="43">
        <v>10</v>
      </c>
      <c r="I61" s="62"/>
      <c r="J61" s="44"/>
      <c r="K61" s="218"/>
      <c r="L61" s="219"/>
      <c r="M61" s="220"/>
      <c r="N61" s="220"/>
      <c r="O61" s="220"/>
      <c r="P61" s="255">
        <v>75.42</v>
      </c>
      <c r="Q61" s="221"/>
      <c r="R61" s="221"/>
      <c r="S61" s="19">
        <f t="shared" si="0"/>
        <v>75.42</v>
      </c>
    </row>
    <row r="62" spans="1:19" ht="15" thickBot="1" x14ac:dyDescent="0.35">
      <c r="A62" s="250" t="s">
        <v>52</v>
      </c>
      <c r="B62" s="251" t="s">
        <v>53</v>
      </c>
      <c r="C62" s="253" t="s">
        <v>19</v>
      </c>
      <c r="D62" s="45"/>
      <c r="E62" s="45"/>
      <c r="F62" s="45"/>
      <c r="G62" s="45"/>
      <c r="H62" s="45"/>
      <c r="I62" s="46"/>
      <c r="J62" s="71"/>
      <c r="K62" s="256">
        <v>79.92</v>
      </c>
      <c r="L62" s="88"/>
      <c r="M62" s="89"/>
      <c r="N62" s="89"/>
      <c r="O62" s="89"/>
      <c r="P62" s="89"/>
      <c r="Q62" s="90"/>
      <c r="R62" s="90"/>
      <c r="S62" s="20">
        <f t="shared" si="0"/>
        <v>79.92</v>
      </c>
    </row>
  </sheetData>
  <mergeCells count="17">
    <mergeCell ref="K5:R5"/>
    <mergeCell ref="D7:E7"/>
    <mergeCell ref="L7:M7"/>
    <mergeCell ref="I7:J7"/>
    <mergeCell ref="Q7:R7"/>
    <mergeCell ref="C6:J6"/>
    <mergeCell ref="K6:R6"/>
    <mergeCell ref="F7:G7"/>
    <mergeCell ref="N7:O7"/>
    <mergeCell ref="C36:J36"/>
    <mergeCell ref="K36:R36"/>
    <mergeCell ref="D37:E37"/>
    <mergeCell ref="F37:G37"/>
    <mergeCell ref="I37:J37"/>
    <mergeCell ref="L37:M37"/>
    <mergeCell ref="N37:O37"/>
    <mergeCell ref="Q37:R3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4E22-BE4B-431F-87C9-98B6E7261ABD}">
  <dimension ref="A1:T58"/>
  <sheetViews>
    <sheetView workbookViewId="0"/>
  </sheetViews>
  <sheetFormatPr defaultRowHeight="14.4" x14ac:dyDescent="0.3"/>
  <cols>
    <col min="1" max="1" width="23.109375" style="194" customWidth="1"/>
    <col min="2" max="2" width="18.21875" style="194" customWidth="1"/>
    <col min="3" max="10" width="3.77734375" style="207" customWidth="1"/>
    <col min="11" max="18" width="6.77734375" style="207" customWidth="1"/>
    <col min="19" max="19" width="8" style="194" customWidth="1"/>
    <col min="20" max="16384" width="8.88671875" style="194"/>
  </cols>
  <sheetData>
    <row r="1" spans="1:20" ht="21" x14ac:dyDescent="0.4">
      <c r="A1" s="206" t="s">
        <v>123</v>
      </c>
    </row>
    <row r="3" spans="1:20" ht="21" x14ac:dyDescent="0.4">
      <c r="A3" s="206" t="s">
        <v>124</v>
      </c>
    </row>
    <row r="4" spans="1:20" ht="15" thickBot="1" x14ac:dyDescent="0.35">
      <c r="S4" s="230"/>
      <c r="T4" s="230"/>
    </row>
    <row r="5" spans="1:20" ht="15" thickBot="1" x14ac:dyDescent="0.35">
      <c r="A5" s="2" t="s">
        <v>164</v>
      </c>
      <c r="K5" s="437" t="s">
        <v>121</v>
      </c>
      <c r="L5" s="444"/>
      <c r="M5" s="444"/>
      <c r="N5" s="444"/>
      <c r="O5" s="444"/>
      <c r="P5" s="444"/>
      <c r="Q5" s="444"/>
      <c r="R5" s="445"/>
      <c r="S5" s="230"/>
      <c r="T5" s="230"/>
    </row>
    <row r="6" spans="1:20" ht="15" thickBot="1" x14ac:dyDescent="0.35">
      <c r="A6" s="2" t="s">
        <v>165</v>
      </c>
      <c r="C6" s="462" t="s">
        <v>43</v>
      </c>
      <c r="D6" s="464"/>
      <c r="E6" s="464"/>
      <c r="F6" s="464"/>
      <c r="G6" s="464"/>
      <c r="H6" s="464"/>
      <c r="I6" s="464"/>
      <c r="J6" s="465"/>
      <c r="K6" s="458" t="s">
        <v>150</v>
      </c>
      <c r="L6" s="459"/>
      <c r="M6" s="459"/>
      <c r="N6" s="459"/>
      <c r="O6" s="459"/>
      <c r="P6" s="459"/>
      <c r="Q6" s="459"/>
      <c r="R6" s="460"/>
      <c r="S6" s="406"/>
    </row>
    <row r="7" spans="1:20" ht="15" thickBot="1" x14ac:dyDescent="0.35">
      <c r="C7" s="462" t="s">
        <v>72</v>
      </c>
      <c r="D7" s="463"/>
      <c r="E7" s="466" t="s">
        <v>37</v>
      </c>
      <c r="F7" s="463"/>
      <c r="G7" s="466" t="s">
        <v>38</v>
      </c>
      <c r="H7" s="463"/>
      <c r="I7" s="210" t="s">
        <v>39</v>
      </c>
      <c r="J7" s="227" t="s">
        <v>40</v>
      </c>
      <c r="K7" s="462" t="s">
        <v>72</v>
      </c>
      <c r="L7" s="463"/>
      <c r="M7" s="466" t="s">
        <v>37</v>
      </c>
      <c r="N7" s="463"/>
      <c r="O7" s="467" t="s">
        <v>38</v>
      </c>
      <c r="P7" s="467"/>
      <c r="Q7" s="211" t="s">
        <v>39</v>
      </c>
      <c r="R7" s="227" t="s">
        <v>40</v>
      </c>
      <c r="S7" s="407"/>
    </row>
    <row r="8" spans="1:20" x14ac:dyDescent="0.3">
      <c r="A8" s="278" t="s">
        <v>125</v>
      </c>
      <c r="B8" s="279" t="s">
        <v>139</v>
      </c>
      <c r="C8" s="228">
        <v>1</v>
      </c>
      <c r="D8" s="228">
        <v>1</v>
      </c>
      <c r="E8" s="223">
        <v>1</v>
      </c>
      <c r="F8" s="223">
        <v>1</v>
      </c>
      <c r="G8" s="223">
        <v>2</v>
      </c>
      <c r="H8" s="223">
        <v>2</v>
      </c>
      <c r="I8" s="223">
        <v>2</v>
      </c>
      <c r="J8" s="225">
        <v>3</v>
      </c>
      <c r="K8" s="103">
        <v>51.11</v>
      </c>
      <c r="L8" s="104">
        <v>51.1</v>
      </c>
      <c r="M8" s="104">
        <v>51.01</v>
      </c>
      <c r="N8" s="233">
        <v>51</v>
      </c>
      <c r="O8" s="100">
        <v>51.74</v>
      </c>
      <c r="P8" s="100">
        <v>51.65</v>
      </c>
      <c r="Q8" s="100">
        <v>51.62</v>
      </c>
      <c r="R8" s="409">
        <v>51.74</v>
      </c>
      <c r="S8" s="408"/>
    </row>
    <row r="9" spans="1:20" x14ac:dyDescent="0.3">
      <c r="A9" s="280" t="s">
        <v>126</v>
      </c>
      <c r="B9" s="281" t="s">
        <v>141</v>
      </c>
      <c r="C9" s="91">
        <v>2</v>
      </c>
      <c r="D9" s="91">
        <v>2</v>
      </c>
      <c r="E9" s="80">
        <v>8</v>
      </c>
      <c r="F9" s="80">
        <v>5</v>
      </c>
      <c r="G9" s="80">
        <v>1</v>
      </c>
      <c r="H9" s="80">
        <v>1</v>
      </c>
      <c r="I9" s="80">
        <v>1</v>
      </c>
      <c r="J9" s="82">
        <v>7</v>
      </c>
      <c r="K9" s="160">
        <v>51.1</v>
      </c>
      <c r="L9" s="162">
        <v>51.02</v>
      </c>
      <c r="M9" s="162">
        <v>50.9</v>
      </c>
      <c r="N9" s="85">
        <v>51.34</v>
      </c>
      <c r="O9" s="97">
        <v>51.35</v>
      </c>
      <c r="P9" s="97">
        <v>51.53</v>
      </c>
      <c r="Q9" s="97">
        <v>51.46</v>
      </c>
      <c r="R9" s="410">
        <v>51.24</v>
      </c>
      <c r="S9" s="408"/>
    </row>
    <row r="10" spans="1:20" x14ac:dyDescent="0.3">
      <c r="A10" s="280" t="s">
        <v>127</v>
      </c>
      <c r="B10" s="281" t="s">
        <v>139</v>
      </c>
      <c r="C10" s="91">
        <v>3</v>
      </c>
      <c r="D10" s="91">
        <v>3</v>
      </c>
      <c r="E10" s="80">
        <v>4</v>
      </c>
      <c r="F10" s="80">
        <v>4</v>
      </c>
      <c r="G10" s="80">
        <v>5</v>
      </c>
      <c r="H10" s="80">
        <v>5</v>
      </c>
      <c r="I10" s="80">
        <v>3</v>
      </c>
      <c r="J10" s="82">
        <v>5</v>
      </c>
      <c r="K10" s="83">
        <v>51.43</v>
      </c>
      <c r="L10" s="84">
        <v>51.58</v>
      </c>
      <c r="M10" s="84">
        <v>51.37</v>
      </c>
      <c r="N10" s="85">
        <v>51.25</v>
      </c>
      <c r="O10" s="85">
        <v>51.83</v>
      </c>
      <c r="P10" s="85">
        <v>51.81</v>
      </c>
      <c r="Q10" s="85">
        <v>52.16</v>
      </c>
      <c r="R10" s="396">
        <v>51.97</v>
      </c>
      <c r="S10" s="408"/>
    </row>
    <row r="11" spans="1:20" x14ac:dyDescent="0.3">
      <c r="A11" s="280" t="s">
        <v>128</v>
      </c>
      <c r="B11" s="281" t="s">
        <v>141</v>
      </c>
      <c r="C11" s="91">
        <v>4</v>
      </c>
      <c r="D11" s="91">
        <v>4</v>
      </c>
      <c r="E11" s="80">
        <v>3</v>
      </c>
      <c r="F11" s="80">
        <v>2</v>
      </c>
      <c r="G11" s="80">
        <v>4</v>
      </c>
      <c r="H11" s="80">
        <v>3</v>
      </c>
      <c r="I11" s="95" t="s">
        <v>19</v>
      </c>
      <c r="J11" s="82">
        <v>2</v>
      </c>
      <c r="K11" s="83">
        <v>51.59</v>
      </c>
      <c r="L11" s="84">
        <v>51.7</v>
      </c>
      <c r="M11" s="84">
        <v>51.36</v>
      </c>
      <c r="N11" s="85">
        <v>51.41</v>
      </c>
      <c r="O11" s="85">
        <v>51.86</v>
      </c>
      <c r="P11" s="85">
        <v>51.73</v>
      </c>
      <c r="Q11" s="85">
        <v>51.76</v>
      </c>
      <c r="R11" s="396">
        <v>51.52</v>
      </c>
      <c r="S11" s="408"/>
    </row>
    <row r="12" spans="1:20" x14ac:dyDescent="0.3">
      <c r="A12" s="280" t="s">
        <v>132</v>
      </c>
      <c r="B12" s="281" t="s">
        <v>139</v>
      </c>
      <c r="C12" s="91">
        <v>8</v>
      </c>
      <c r="D12" s="93" t="s">
        <v>19</v>
      </c>
      <c r="E12" s="80">
        <v>5</v>
      </c>
      <c r="F12" s="80">
        <v>9</v>
      </c>
      <c r="G12" s="80">
        <v>3</v>
      </c>
      <c r="H12" s="80">
        <v>4</v>
      </c>
      <c r="I12" s="80">
        <v>4</v>
      </c>
      <c r="J12" s="82">
        <v>1</v>
      </c>
      <c r="K12" s="83">
        <v>52.41</v>
      </c>
      <c r="L12" s="84"/>
      <c r="M12" s="84">
        <v>51.38</v>
      </c>
      <c r="N12" s="85">
        <v>51.45</v>
      </c>
      <c r="O12" s="85">
        <v>51.65</v>
      </c>
      <c r="P12" s="85">
        <v>51.9</v>
      </c>
      <c r="Q12" s="85">
        <v>52.58</v>
      </c>
      <c r="R12" s="396">
        <v>51.49</v>
      </c>
      <c r="S12" s="408"/>
    </row>
    <row r="13" spans="1:20" x14ac:dyDescent="0.3">
      <c r="A13" s="280" t="s">
        <v>129</v>
      </c>
      <c r="B13" s="281" t="s">
        <v>142</v>
      </c>
      <c r="C13" s="91">
        <v>5</v>
      </c>
      <c r="D13" s="91">
        <v>5</v>
      </c>
      <c r="E13" s="80">
        <v>9</v>
      </c>
      <c r="F13" s="80">
        <v>8</v>
      </c>
      <c r="G13" s="80">
        <v>7</v>
      </c>
      <c r="H13" s="80">
        <v>7</v>
      </c>
      <c r="I13" s="80">
        <v>5</v>
      </c>
      <c r="J13" s="82">
        <v>6</v>
      </c>
      <c r="K13" s="83">
        <v>52.49</v>
      </c>
      <c r="L13" s="84">
        <v>52.02</v>
      </c>
      <c r="M13" s="84">
        <v>51.75</v>
      </c>
      <c r="N13" s="85">
        <v>51.78</v>
      </c>
      <c r="O13" s="85">
        <v>52.6</v>
      </c>
      <c r="P13" s="85">
        <v>52.28</v>
      </c>
      <c r="Q13" s="85">
        <v>52.58</v>
      </c>
      <c r="R13" s="396">
        <v>51.79</v>
      </c>
      <c r="S13" s="408"/>
    </row>
    <row r="14" spans="1:20" x14ac:dyDescent="0.3">
      <c r="A14" s="280" t="s">
        <v>133</v>
      </c>
      <c r="B14" s="281" t="s">
        <v>140</v>
      </c>
      <c r="C14" s="91">
        <v>9</v>
      </c>
      <c r="D14" s="91">
        <v>7</v>
      </c>
      <c r="E14" s="80">
        <v>7</v>
      </c>
      <c r="F14" s="80">
        <v>7</v>
      </c>
      <c r="G14" s="80">
        <v>6</v>
      </c>
      <c r="H14" s="80">
        <v>6</v>
      </c>
      <c r="I14" s="80">
        <v>6</v>
      </c>
      <c r="J14" s="82"/>
      <c r="K14" s="83">
        <v>52.41</v>
      </c>
      <c r="L14" s="84">
        <v>52.16</v>
      </c>
      <c r="M14" s="84">
        <v>51.85</v>
      </c>
      <c r="N14" s="85">
        <v>51.48</v>
      </c>
      <c r="O14" s="85">
        <v>52.69</v>
      </c>
      <c r="P14" s="85">
        <v>52.21</v>
      </c>
      <c r="Q14" s="85">
        <v>52.48</v>
      </c>
      <c r="R14" s="396"/>
      <c r="S14" s="408"/>
    </row>
    <row r="15" spans="1:20" x14ac:dyDescent="0.3">
      <c r="A15" s="280" t="s">
        <v>131</v>
      </c>
      <c r="B15" s="281" t="s">
        <v>143</v>
      </c>
      <c r="C15" s="91">
        <v>7</v>
      </c>
      <c r="D15" s="91">
        <v>6</v>
      </c>
      <c r="E15" s="80">
        <v>6</v>
      </c>
      <c r="F15" s="80">
        <v>6</v>
      </c>
      <c r="G15" s="95" t="s">
        <v>19</v>
      </c>
      <c r="H15" s="80">
        <v>9</v>
      </c>
      <c r="I15" s="95" t="s">
        <v>19</v>
      </c>
      <c r="J15" s="82">
        <v>4</v>
      </c>
      <c r="K15" s="83">
        <v>52.62</v>
      </c>
      <c r="L15" s="84">
        <v>52.21</v>
      </c>
      <c r="M15" s="84">
        <v>51.95</v>
      </c>
      <c r="N15" s="85">
        <v>51.55</v>
      </c>
      <c r="O15" s="85">
        <v>52.19</v>
      </c>
      <c r="P15" s="85">
        <v>52.1</v>
      </c>
      <c r="Q15" s="85">
        <v>52.27</v>
      </c>
      <c r="R15" s="396">
        <v>52.08</v>
      </c>
      <c r="S15" s="408"/>
    </row>
    <row r="16" spans="1:20" x14ac:dyDescent="0.3">
      <c r="A16" s="280" t="s">
        <v>134</v>
      </c>
      <c r="B16" s="281" t="s">
        <v>145</v>
      </c>
      <c r="C16" s="91">
        <v>11</v>
      </c>
      <c r="D16" s="91">
        <v>8</v>
      </c>
      <c r="E16" s="80">
        <v>10</v>
      </c>
      <c r="F16" s="80">
        <v>10</v>
      </c>
      <c r="G16" s="80">
        <v>8</v>
      </c>
      <c r="H16" s="80">
        <v>10</v>
      </c>
      <c r="I16" s="80">
        <v>8</v>
      </c>
      <c r="J16" s="82">
        <v>8</v>
      </c>
      <c r="K16" s="83">
        <v>54.04</v>
      </c>
      <c r="L16" s="84">
        <v>53.55</v>
      </c>
      <c r="M16" s="84">
        <v>52.77</v>
      </c>
      <c r="N16" s="85">
        <v>53.44</v>
      </c>
      <c r="O16" s="85">
        <v>53.14</v>
      </c>
      <c r="P16" s="85">
        <v>53.51</v>
      </c>
      <c r="Q16" s="85">
        <v>53.07</v>
      </c>
      <c r="R16" s="396">
        <v>52.3</v>
      </c>
      <c r="S16" s="408"/>
    </row>
    <row r="17" spans="1:19" x14ac:dyDescent="0.3">
      <c r="A17" s="280" t="s">
        <v>66</v>
      </c>
      <c r="B17" s="281" t="s">
        <v>144</v>
      </c>
      <c r="C17" s="91">
        <v>10</v>
      </c>
      <c r="D17" s="91">
        <v>9</v>
      </c>
      <c r="E17" s="96" t="s">
        <v>15</v>
      </c>
      <c r="F17" s="96" t="s">
        <v>15</v>
      </c>
      <c r="G17" s="80">
        <v>9</v>
      </c>
      <c r="H17" s="95" t="s">
        <v>19</v>
      </c>
      <c r="I17" s="80">
        <v>9</v>
      </c>
      <c r="J17" s="82">
        <v>10</v>
      </c>
      <c r="K17" s="83">
        <v>53.62</v>
      </c>
      <c r="L17" s="84">
        <v>53.63</v>
      </c>
      <c r="M17" s="84"/>
      <c r="N17" s="85"/>
      <c r="O17" s="85">
        <v>53.3</v>
      </c>
      <c r="P17" s="85">
        <v>53.38</v>
      </c>
      <c r="Q17" s="85">
        <v>54.38</v>
      </c>
      <c r="R17" s="396">
        <v>53.35</v>
      </c>
      <c r="S17" s="408"/>
    </row>
    <row r="18" spans="1:19" x14ac:dyDescent="0.3">
      <c r="A18" s="280" t="s">
        <v>130</v>
      </c>
      <c r="B18" s="281" t="s">
        <v>140</v>
      </c>
      <c r="C18" s="91">
        <v>6</v>
      </c>
      <c r="D18" s="94" t="s">
        <v>15</v>
      </c>
      <c r="E18" s="95" t="s">
        <v>19</v>
      </c>
      <c r="F18" s="95" t="s">
        <v>19</v>
      </c>
      <c r="G18" s="80">
        <v>13</v>
      </c>
      <c r="H18" s="80">
        <v>8</v>
      </c>
      <c r="I18" s="80">
        <v>7</v>
      </c>
      <c r="J18" s="82"/>
      <c r="K18" s="83">
        <v>52.16</v>
      </c>
      <c r="L18" s="84"/>
      <c r="M18" s="84">
        <v>52</v>
      </c>
      <c r="N18" s="85">
        <v>51.77</v>
      </c>
      <c r="O18" s="85">
        <v>52.31</v>
      </c>
      <c r="P18" s="85">
        <v>52.33</v>
      </c>
      <c r="Q18" s="85">
        <v>52.92</v>
      </c>
      <c r="R18" s="396"/>
      <c r="S18" s="408"/>
    </row>
    <row r="19" spans="1:19" x14ac:dyDescent="0.3">
      <c r="A19" s="280" t="s">
        <v>137</v>
      </c>
      <c r="B19" s="281" t="s">
        <v>148</v>
      </c>
      <c r="C19" s="91">
        <v>14</v>
      </c>
      <c r="D19" s="91">
        <v>12</v>
      </c>
      <c r="E19" s="80">
        <v>11</v>
      </c>
      <c r="F19" s="80">
        <v>11</v>
      </c>
      <c r="G19" s="80">
        <v>12</v>
      </c>
      <c r="H19" s="80">
        <v>12</v>
      </c>
      <c r="I19" s="80">
        <v>11</v>
      </c>
      <c r="J19" s="82"/>
      <c r="K19" s="83">
        <v>55.57</v>
      </c>
      <c r="L19" s="84">
        <v>56.98</v>
      </c>
      <c r="M19" s="84">
        <v>56.02</v>
      </c>
      <c r="N19" s="85">
        <v>54.67</v>
      </c>
      <c r="O19" s="85">
        <v>55.09</v>
      </c>
      <c r="P19" s="85">
        <v>55.15</v>
      </c>
      <c r="Q19" s="85">
        <v>56.65</v>
      </c>
      <c r="R19" s="396"/>
      <c r="S19" s="408"/>
    </row>
    <row r="20" spans="1:19" x14ac:dyDescent="0.3">
      <c r="A20" s="280" t="s">
        <v>149</v>
      </c>
      <c r="B20" s="281" t="s">
        <v>148</v>
      </c>
      <c r="C20" s="91"/>
      <c r="D20" s="91"/>
      <c r="E20" s="80">
        <v>2</v>
      </c>
      <c r="F20" s="80">
        <v>3</v>
      </c>
      <c r="G20" s="80"/>
      <c r="H20" s="80"/>
      <c r="I20" s="80"/>
      <c r="J20" s="82"/>
      <c r="K20" s="83"/>
      <c r="L20" s="84"/>
      <c r="M20" s="84">
        <v>51.41</v>
      </c>
      <c r="N20" s="85">
        <v>51.39</v>
      </c>
      <c r="O20" s="85"/>
      <c r="P20" s="85"/>
      <c r="Q20" s="85"/>
      <c r="R20" s="396"/>
      <c r="S20" s="408"/>
    </row>
    <row r="21" spans="1:19" x14ac:dyDescent="0.3">
      <c r="A21" s="280" t="s">
        <v>135</v>
      </c>
      <c r="B21" s="281" t="s">
        <v>146</v>
      </c>
      <c r="C21" s="91">
        <v>12</v>
      </c>
      <c r="D21" s="91">
        <v>10</v>
      </c>
      <c r="E21" s="96" t="s">
        <v>15</v>
      </c>
      <c r="F21" s="96" t="s">
        <v>15</v>
      </c>
      <c r="G21" s="80"/>
      <c r="H21" s="80"/>
      <c r="I21" s="80"/>
      <c r="J21" s="82">
        <v>9</v>
      </c>
      <c r="K21" s="83">
        <v>54.06</v>
      </c>
      <c r="L21" s="84">
        <v>53.67</v>
      </c>
      <c r="M21" s="84"/>
      <c r="N21" s="85"/>
      <c r="O21" s="85"/>
      <c r="P21" s="85"/>
      <c r="Q21" s="85"/>
      <c r="R21" s="396">
        <v>53.06</v>
      </c>
      <c r="S21" s="408"/>
    </row>
    <row r="22" spans="1:19" x14ac:dyDescent="0.3">
      <c r="A22" s="280" t="s">
        <v>151</v>
      </c>
      <c r="B22" s="281" t="s">
        <v>147</v>
      </c>
      <c r="C22" s="91"/>
      <c r="D22" s="91"/>
      <c r="E22" s="80"/>
      <c r="F22" s="80"/>
      <c r="G22" s="80">
        <v>10</v>
      </c>
      <c r="H22" s="80">
        <v>11</v>
      </c>
      <c r="I22" s="96" t="s">
        <v>15</v>
      </c>
      <c r="J22" s="82">
        <v>11</v>
      </c>
      <c r="K22" s="83"/>
      <c r="L22" s="84"/>
      <c r="M22" s="84"/>
      <c r="N22" s="85"/>
      <c r="O22" s="85">
        <v>54.3</v>
      </c>
      <c r="P22" s="85">
        <v>54.32</v>
      </c>
      <c r="Q22" s="85"/>
      <c r="R22" s="396">
        <v>54.28</v>
      </c>
      <c r="S22" s="408"/>
    </row>
    <row r="23" spans="1:19" x14ac:dyDescent="0.3">
      <c r="A23" s="280" t="s">
        <v>138</v>
      </c>
      <c r="B23" s="281" t="s">
        <v>146</v>
      </c>
      <c r="C23" s="91">
        <v>15</v>
      </c>
      <c r="D23" s="91">
        <v>13</v>
      </c>
      <c r="E23" s="95" t="s">
        <v>19</v>
      </c>
      <c r="F23" s="96" t="s">
        <v>15</v>
      </c>
      <c r="G23" s="80">
        <v>14</v>
      </c>
      <c r="H23" s="80">
        <v>13</v>
      </c>
      <c r="I23" s="80">
        <v>12</v>
      </c>
      <c r="J23" s="82">
        <v>14</v>
      </c>
      <c r="K23" s="83">
        <v>57.24</v>
      </c>
      <c r="L23" s="84">
        <v>57.22</v>
      </c>
      <c r="M23" s="84">
        <v>56.41</v>
      </c>
      <c r="N23" s="85"/>
      <c r="O23" s="85">
        <v>57.59</v>
      </c>
      <c r="P23" s="85">
        <v>55.43</v>
      </c>
      <c r="Q23" s="85">
        <v>56.48</v>
      </c>
      <c r="R23" s="396">
        <v>56.54</v>
      </c>
      <c r="S23" s="408"/>
    </row>
    <row r="24" spans="1:19" x14ac:dyDescent="0.3">
      <c r="A24" s="280" t="s">
        <v>136</v>
      </c>
      <c r="B24" s="281" t="s">
        <v>147</v>
      </c>
      <c r="C24" s="91">
        <v>13</v>
      </c>
      <c r="D24" s="91">
        <v>11</v>
      </c>
      <c r="E24" s="80"/>
      <c r="F24" s="80"/>
      <c r="G24" s="80"/>
      <c r="H24" s="80"/>
      <c r="I24" s="80"/>
      <c r="J24" s="82"/>
      <c r="K24" s="83">
        <v>55.89</v>
      </c>
      <c r="L24" s="84">
        <v>55.73</v>
      </c>
      <c r="M24" s="84"/>
      <c r="N24" s="85"/>
      <c r="O24" s="85"/>
      <c r="P24" s="85"/>
      <c r="Q24" s="85"/>
      <c r="R24" s="396"/>
      <c r="S24" s="408"/>
    </row>
    <row r="25" spans="1:19" x14ac:dyDescent="0.3">
      <c r="A25" s="280" t="s">
        <v>152</v>
      </c>
      <c r="B25" s="281" t="s">
        <v>153</v>
      </c>
      <c r="C25" s="91"/>
      <c r="D25" s="91"/>
      <c r="E25" s="80"/>
      <c r="F25" s="80"/>
      <c r="G25" s="80">
        <v>11</v>
      </c>
      <c r="H25" s="80">
        <v>14</v>
      </c>
      <c r="I25" s="80"/>
      <c r="J25" s="82"/>
      <c r="K25" s="83"/>
      <c r="L25" s="84"/>
      <c r="M25" s="84"/>
      <c r="N25" s="85"/>
      <c r="O25" s="85">
        <v>54.86</v>
      </c>
      <c r="P25" s="85">
        <v>58.02</v>
      </c>
      <c r="Q25" s="85"/>
      <c r="R25" s="396"/>
      <c r="S25" s="408"/>
    </row>
    <row r="26" spans="1:19" x14ac:dyDescent="0.3">
      <c r="A26" s="280" t="s">
        <v>156</v>
      </c>
      <c r="B26" s="281" t="s">
        <v>157</v>
      </c>
      <c r="C26" s="91"/>
      <c r="D26" s="91"/>
      <c r="E26" s="80"/>
      <c r="F26" s="80"/>
      <c r="G26" s="80"/>
      <c r="H26" s="80"/>
      <c r="I26" s="80">
        <v>13</v>
      </c>
      <c r="J26" s="82">
        <v>12</v>
      </c>
      <c r="K26" s="83"/>
      <c r="L26" s="84"/>
      <c r="M26" s="84"/>
      <c r="N26" s="85"/>
      <c r="O26" s="85"/>
      <c r="P26" s="85"/>
      <c r="Q26" s="85">
        <v>55.8</v>
      </c>
      <c r="R26" s="396">
        <v>54.82</v>
      </c>
      <c r="S26" s="408"/>
    </row>
    <row r="27" spans="1:19" x14ac:dyDescent="0.3">
      <c r="A27" s="280" t="s">
        <v>154</v>
      </c>
      <c r="B27" s="281" t="s">
        <v>155</v>
      </c>
      <c r="C27" s="91"/>
      <c r="D27" s="91"/>
      <c r="E27" s="80"/>
      <c r="F27" s="80"/>
      <c r="G27" s="80"/>
      <c r="H27" s="80"/>
      <c r="I27" s="80">
        <v>10</v>
      </c>
      <c r="J27" s="82"/>
      <c r="K27" s="83"/>
      <c r="L27" s="84"/>
      <c r="M27" s="84"/>
      <c r="N27" s="85"/>
      <c r="O27" s="85"/>
      <c r="P27" s="85"/>
      <c r="Q27" s="85">
        <v>55.36</v>
      </c>
      <c r="R27" s="396"/>
      <c r="S27" s="408"/>
    </row>
    <row r="28" spans="1:19" x14ac:dyDescent="0.3">
      <c r="A28" s="280" t="s">
        <v>158</v>
      </c>
      <c r="B28" s="281" t="s">
        <v>159</v>
      </c>
      <c r="C28" s="91"/>
      <c r="D28" s="91"/>
      <c r="E28" s="80"/>
      <c r="F28" s="80"/>
      <c r="G28" s="80"/>
      <c r="H28" s="80"/>
      <c r="I28" s="80">
        <v>14</v>
      </c>
      <c r="J28" s="82">
        <v>13</v>
      </c>
      <c r="K28" s="83"/>
      <c r="L28" s="84"/>
      <c r="M28" s="84"/>
      <c r="N28" s="85"/>
      <c r="O28" s="85"/>
      <c r="P28" s="85"/>
      <c r="Q28" s="85">
        <v>57.05</v>
      </c>
      <c r="R28" s="396">
        <v>55.4</v>
      </c>
      <c r="S28" s="408"/>
    </row>
    <row r="29" spans="1:19" x14ac:dyDescent="0.3">
      <c r="A29" s="280" t="s">
        <v>160</v>
      </c>
      <c r="B29" s="281" t="s">
        <v>147</v>
      </c>
      <c r="C29" s="91"/>
      <c r="D29" s="91"/>
      <c r="E29" s="80"/>
      <c r="F29" s="80"/>
      <c r="G29" s="80"/>
      <c r="H29" s="80"/>
      <c r="I29" s="80"/>
      <c r="J29" s="99" t="s">
        <v>15</v>
      </c>
      <c r="K29" s="83"/>
      <c r="L29" s="84"/>
      <c r="M29" s="84"/>
      <c r="N29" s="85"/>
      <c r="O29" s="85"/>
      <c r="P29" s="85"/>
      <c r="Q29" s="85"/>
      <c r="R29" s="396"/>
      <c r="S29" s="408"/>
    </row>
    <row r="30" spans="1:19" ht="15" thickBot="1" x14ac:dyDescent="0.35">
      <c r="A30" s="282" t="s">
        <v>161</v>
      </c>
      <c r="B30" s="283" t="s">
        <v>162</v>
      </c>
      <c r="C30" s="229"/>
      <c r="D30" s="229"/>
      <c r="E30" s="226"/>
      <c r="F30" s="226"/>
      <c r="G30" s="226"/>
      <c r="H30" s="226"/>
      <c r="I30" s="226"/>
      <c r="J30" s="234" t="s">
        <v>15</v>
      </c>
      <c r="K30" s="87"/>
      <c r="L30" s="88"/>
      <c r="M30" s="88"/>
      <c r="N30" s="89"/>
      <c r="O30" s="89"/>
      <c r="P30" s="89"/>
      <c r="Q30" s="89"/>
      <c r="R30" s="411"/>
      <c r="S30" s="408"/>
    </row>
    <row r="31" spans="1:19" ht="15" thickBot="1" x14ac:dyDescent="0.35">
      <c r="B31" s="277" t="s">
        <v>42</v>
      </c>
      <c r="C31" s="235">
        <v>15</v>
      </c>
      <c r="D31" s="236">
        <v>14</v>
      </c>
      <c r="E31" s="237">
        <v>13</v>
      </c>
      <c r="F31" s="237">
        <v>12</v>
      </c>
      <c r="G31" s="237">
        <v>15</v>
      </c>
      <c r="H31" s="237">
        <v>15</v>
      </c>
      <c r="I31" s="237">
        <v>16</v>
      </c>
      <c r="J31" s="238">
        <v>14</v>
      </c>
      <c r="K31" s="232"/>
      <c r="L31" s="232"/>
      <c r="M31" s="232"/>
      <c r="S31" s="406"/>
    </row>
    <row r="32" spans="1:19" x14ac:dyDescent="0.3">
      <c r="A32" s="208"/>
    </row>
    <row r="33" spans="1:19" ht="18.600000000000001" thickBot="1" x14ac:dyDescent="0.4">
      <c r="A33" s="175" t="s">
        <v>163</v>
      </c>
    </row>
    <row r="34" spans="1:19" ht="15" thickBot="1" x14ac:dyDescent="0.35">
      <c r="A34" s="208"/>
      <c r="C34" s="462" t="s">
        <v>43</v>
      </c>
      <c r="D34" s="464"/>
      <c r="E34" s="464"/>
      <c r="F34" s="464"/>
      <c r="G34" s="464"/>
      <c r="H34" s="464"/>
      <c r="I34" s="464"/>
      <c r="J34" s="465"/>
      <c r="K34" s="462" t="s">
        <v>44</v>
      </c>
      <c r="L34" s="464"/>
      <c r="M34" s="464"/>
      <c r="N34" s="464"/>
      <c r="O34" s="464"/>
      <c r="P34" s="464"/>
      <c r="Q34" s="464"/>
      <c r="R34" s="465"/>
      <c r="S34" s="209" t="s">
        <v>35</v>
      </c>
    </row>
    <row r="35" spans="1:19" ht="15" thickBot="1" x14ac:dyDescent="0.35">
      <c r="C35" s="462" t="s">
        <v>72</v>
      </c>
      <c r="D35" s="463"/>
      <c r="E35" s="466" t="s">
        <v>37</v>
      </c>
      <c r="F35" s="463"/>
      <c r="G35" s="466" t="s">
        <v>38</v>
      </c>
      <c r="H35" s="463"/>
      <c r="I35" s="210" t="s">
        <v>39</v>
      </c>
      <c r="J35" s="227" t="s">
        <v>40</v>
      </c>
      <c r="K35" s="462" t="s">
        <v>72</v>
      </c>
      <c r="L35" s="463"/>
      <c r="M35" s="466" t="s">
        <v>37</v>
      </c>
      <c r="N35" s="463"/>
      <c r="O35" s="467" t="s">
        <v>38</v>
      </c>
      <c r="P35" s="467"/>
      <c r="Q35" s="210" t="s">
        <v>39</v>
      </c>
      <c r="R35" s="227" t="s">
        <v>40</v>
      </c>
      <c r="S35" s="231" t="s">
        <v>41</v>
      </c>
    </row>
    <row r="36" spans="1:19" x14ac:dyDescent="0.3">
      <c r="A36" s="278" t="s">
        <v>126</v>
      </c>
      <c r="B36" s="279" t="s">
        <v>141</v>
      </c>
      <c r="C36" s="228">
        <v>2</v>
      </c>
      <c r="D36" s="228">
        <v>2</v>
      </c>
      <c r="E36" s="223">
        <v>8</v>
      </c>
      <c r="F36" s="223">
        <v>5</v>
      </c>
      <c r="G36" s="223">
        <v>1</v>
      </c>
      <c r="H36" s="223">
        <v>1</v>
      </c>
      <c r="I36" s="223">
        <v>1</v>
      </c>
      <c r="J36" s="225">
        <v>7</v>
      </c>
      <c r="K36" s="103">
        <v>51.1</v>
      </c>
      <c r="L36" s="104">
        <v>51.02</v>
      </c>
      <c r="M36" s="239">
        <v>50.9</v>
      </c>
      <c r="N36" s="100">
        <v>51.34</v>
      </c>
      <c r="O36" s="100">
        <v>51.35</v>
      </c>
      <c r="P36" s="100">
        <v>51.53</v>
      </c>
      <c r="Q36" s="100">
        <v>51.46</v>
      </c>
      <c r="R36" s="101">
        <v>51.24</v>
      </c>
      <c r="S36" s="216">
        <f t="shared" ref="S36:S56" si="0">MIN(K36:R36)</f>
        <v>50.9</v>
      </c>
    </row>
    <row r="37" spans="1:19" x14ac:dyDescent="0.3">
      <c r="A37" s="280" t="s">
        <v>125</v>
      </c>
      <c r="B37" s="281" t="s">
        <v>139</v>
      </c>
      <c r="C37" s="91">
        <v>1</v>
      </c>
      <c r="D37" s="91">
        <v>1</v>
      </c>
      <c r="E37" s="80">
        <v>1</v>
      </c>
      <c r="F37" s="80">
        <v>1</v>
      </c>
      <c r="G37" s="80">
        <v>2</v>
      </c>
      <c r="H37" s="80">
        <v>2</v>
      </c>
      <c r="I37" s="80">
        <v>2</v>
      </c>
      <c r="J37" s="82">
        <v>3</v>
      </c>
      <c r="K37" s="83">
        <v>51.11</v>
      </c>
      <c r="L37" s="84">
        <v>51.1</v>
      </c>
      <c r="M37" s="84">
        <v>51.01</v>
      </c>
      <c r="N37" s="190">
        <v>51</v>
      </c>
      <c r="O37" s="85">
        <v>51.74</v>
      </c>
      <c r="P37" s="85">
        <v>51.65</v>
      </c>
      <c r="Q37" s="85">
        <v>51.62</v>
      </c>
      <c r="R37" s="86">
        <v>51.74</v>
      </c>
      <c r="S37" s="217">
        <f t="shared" si="0"/>
        <v>51</v>
      </c>
    </row>
    <row r="38" spans="1:19" x14ac:dyDescent="0.3">
      <c r="A38" s="280" t="s">
        <v>127</v>
      </c>
      <c r="B38" s="281" t="s">
        <v>139</v>
      </c>
      <c r="C38" s="91">
        <v>3</v>
      </c>
      <c r="D38" s="91">
        <v>3</v>
      </c>
      <c r="E38" s="80">
        <v>4</v>
      </c>
      <c r="F38" s="80">
        <v>4</v>
      </c>
      <c r="G38" s="80">
        <v>5</v>
      </c>
      <c r="H38" s="80">
        <v>5</v>
      </c>
      <c r="I38" s="80">
        <v>3</v>
      </c>
      <c r="J38" s="82">
        <v>5</v>
      </c>
      <c r="K38" s="83">
        <v>51.43</v>
      </c>
      <c r="L38" s="84">
        <v>51.58</v>
      </c>
      <c r="M38" s="84">
        <v>51.37</v>
      </c>
      <c r="N38" s="190">
        <v>51.25</v>
      </c>
      <c r="O38" s="85">
        <v>51.83</v>
      </c>
      <c r="P38" s="85">
        <v>51.81</v>
      </c>
      <c r="Q38" s="85">
        <v>52.16</v>
      </c>
      <c r="R38" s="86">
        <v>51.97</v>
      </c>
      <c r="S38" s="217">
        <f t="shared" si="0"/>
        <v>51.25</v>
      </c>
    </row>
    <row r="39" spans="1:19" x14ac:dyDescent="0.3">
      <c r="A39" s="280" t="s">
        <v>128</v>
      </c>
      <c r="B39" s="281" t="s">
        <v>141</v>
      </c>
      <c r="C39" s="91">
        <v>4</v>
      </c>
      <c r="D39" s="91">
        <v>4</v>
      </c>
      <c r="E39" s="80">
        <v>3</v>
      </c>
      <c r="F39" s="80">
        <v>2</v>
      </c>
      <c r="G39" s="80">
        <v>4</v>
      </c>
      <c r="H39" s="80">
        <v>3</v>
      </c>
      <c r="I39" s="95" t="s">
        <v>19</v>
      </c>
      <c r="J39" s="82">
        <v>2</v>
      </c>
      <c r="K39" s="83">
        <v>51.59</v>
      </c>
      <c r="L39" s="84">
        <v>51.7</v>
      </c>
      <c r="M39" s="191">
        <v>51.36</v>
      </c>
      <c r="N39" s="85">
        <v>51.41</v>
      </c>
      <c r="O39" s="85">
        <v>51.86</v>
      </c>
      <c r="P39" s="85">
        <v>51.73</v>
      </c>
      <c r="Q39" s="85">
        <v>51.76</v>
      </c>
      <c r="R39" s="86">
        <v>51.52</v>
      </c>
      <c r="S39" s="217">
        <f t="shared" si="0"/>
        <v>51.36</v>
      </c>
    </row>
    <row r="40" spans="1:19" x14ac:dyDescent="0.3">
      <c r="A40" s="280" t="s">
        <v>132</v>
      </c>
      <c r="B40" s="281" t="s">
        <v>139</v>
      </c>
      <c r="C40" s="91">
        <v>8</v>
      </c>
      <c r="D40" s="93" t="s">
        <v>19</v>
      </c>
      <c r="E40" s="80">
        <v>5</v>
      </c>
      <c r="F40" s="80">
        <v>9</v>
      </c>
      <c r="G40" s="80">
        <v>3</v>
      </c>
      <c r="H40" s="80">
        <v>4</v>
      </c>
      <c r="I40" s="80">
        <v>4</v>
      </c>
      <c r="J40" s="82">
        <v>1</v>
      </c>
      <c r="K40" s="83">
        <v>52.41</v>
      </c>
      <c r="L40" s="84"/>
      <c r="M40" s="191">
        <v>51.38</v>
      </c>
      <c r="N40" s="85">
        <v>51.45</v>
      </c>
      <c r="O40" s="85">
        <v>51.65</v>
      </c>
      <c r="P40" s="85">
        <v>51.9</v>
      </c>
      <c r="Q40" s="85">
        <v>52.58</v>
      </c>
      <c r="R40" s="86">
        <v>51.49</v>
      </c>
      <c r="S40" s="217">
        <f t="shared" si="0"/>
        <v>51.38</v>
      </c>
    </row>
    <row r="41" spans="1:19" x14ac:dyDescent="0.3">
      <c r="A41" s="280" t="s">
        <v>149</v>
      </c>
      <c r="B41" s="281" t="s">
        <v>148</v>
      </c>
      <c r="C41" s="91"/>
      <c r="D41" s="91"/>
      <c r="E41" s="80">
        <v>2</v>
      </c>
      <c r="F41" s="80">
        <v>3</v>
      </c>
      <c r="G41" s="80"/>
      <c r="H41" s="80"/>
      <c r="I41" s="80"/>
      <c r="J41" s="82"/>
      <c r="K41" s="83"/>
      <c r="L41" s="84"/>
      <c r="M41" s="84">
        <v>51.41</v>
      </c>
      <c r="N41" s="190">
        <v>51.39</v>
      </c>
      <c r="O41" s="85"/>
      <c r="P41" s="85"/>
      <c r="Q41" s="85"/>
      <c r="R41" s="86"/>
      <c r="S41" s="217">
        <f t="shared" si="0"/>
        <v>51.39</v>
      </c>
    </row>
    <row r="42" spans="1:19" x14ac:dyDescent="0.3">
      <c r="A42" s="280" t="s">
        <v>133</v>
      </c>
      <c r="B42" s="281" t="s">
        <v>140</v>
      </c>
      <c r="C42" s="91">
        <v>9</v>
      </c>
      <c r="D42" s="91">
        <v>7</v>
      </c>
      <c r="E42" s="80">
        <v>7</v>
      </c>
      <c r="F42" s="80">
        <v>7</v>
      </c>
      <c r="G42" s="80">
        <v>6</v>
      </c>
      <c r="H42" s="80">
        <v>6</v>
      </c>
      <c r="I42" s="80">
        <v>6</v>
      </c>
      <c r="J42" s="82"/>
      <c r="K42" s="83">
        <v>52.41</v>
      </c>
      <c r="L42" s="84">
        <v>52.16</v>
      </c>
      <c r="M42" s="84">
        <v>51.85</v>
      </c>
      <c r="N42" s="190">
        <v>51.48</v>
      </c>
      <c r="O42" s="85">
        <v>52.69</v>
      </c>
      <c r="P42" s="85">
        <v>52.21</v>
      </c>
      <c r="Q42" s="85">
        <v>52.48</v>
      </c>
      <c r="R42" s="86"/>
      <c r="S42" s="217">
        <f t="shared" si="0"/>
        <v>51.48</v>
      </c>
    </row>
    <row r="43" spans="1:19" x14ac:dyDescent="0.3">
      <c r="A43" s="280" t="s">
        <v>131</v>
      </c>
      <c r="B43" s="281" t="s">
        <v>143</v>
      </c>
      <c r="C43" s="91">
        <v>7</v>
      </c>
      <c r="D43" s="91">
        <v>6</v>
      </c>
      <c r="E43" s="80">
        <v>6</v>
      </c>
      <c r="F43" s="80">
        <v>6</v>
      </c>
      <c r="G43" s="95" t="s">
        <v>19</v>
      </c>
      <c r="H43" s="80">
        <v>9</v>
      </c>
      <c r="I43" s="95" t="s">
        <v>19</v>
      </c>
      <c r="J43" s="82">
        <v>4</v>
      </c>
      <c r="K43" s="83">
        <v>52.62</v>
      </c>
      <c r="L43" s="84">
        <v>52.21</v>
      </c>
      <c r="M43" s="84">
        <v>51.95</v>
      </c>
      <c r="N43" s="190">
        <v>51.55</v>
      </c>
      <c r="O43" s="85">
        <v>52.19</v>
      </c>
      <c r="P43" s="85">
        <v>52.1</v>
      </c>
      <c r="Q43" s="85">
        <v>52.27</v>
      </c>
      <c r="R43" s="86">
        <v>52.08</v>
      </c>
      <c r="S43" s="217">
        <f t="shared" si="0"/>
        <v>51.55</v>
      </c>
    </row>
    <row r="44" spans="1:19" x14ac:dyDescent="0.3">
      <c r="A44" s="280" t="s">
        <v>129</v>
      </c>
      <c r="B44" s="281" t="s">
        <v>142</v>
      </c>
      <c r="C44" s="91">
        <v>5</v>
      </c>
      <c r="D44" s="91">
        <v>5</v>
      </c>
      <c r="E44" s="80">
        <v>9</v>
      </c>
      <c r="F44" s="80">
        <v>8</v>
      </c>
      <c r="G44" s="80">
        <v>7</v>
      </c>
      <c r="H44" s="80">
        <v>7</v>
      </c>
      <c r="I44" s="80">
        <v>5</v>
      </c>
      <c r="J44" s="82">
        <v>6</v>
      </c>
      <c r="K44" s="83">
        <v>52.49</v>
      </c>
      <c r="L44" s="84">
        <v>52.02</v>
      </c>
      <c r="M44" s="191">
        <v>51.75</v>
      </c>
      <c r="N44" s="85">
        <v>51.78</v>
      </c>
      <c r="O44" s="85">
        <v>52.6</v>
      </c>
      <c r="P44" s="85">
        <v>52.28</v>
      </c>
      <c r="Q44" s="85">
        <v>52.58</v>
      </c>
      <c r="R44" s="86">
        <v>51.79</v>
      </c>
      <c r="S44" s="217">
        <f t="shared" si="0"/>
        <v>51.75</v>
      </c>
    </row>
    <row r="45" spans="1:19" x14ac:dyDescent="0.3">
      <c r="A45" s="280" t="s">
        <v>130</v>
      </c>
      <c r="B45" s="281" t="s">
        <v>140</v>
      </c>
      <c r="C45" s="91">
        <v>6</v>
      </c>
      <c r="D45" s="94" t="s">
        <v>15</v>
      </c>
      <c r="E45" s="95" t="s">
        <v>19</v>
      </c>
      <c r="F45" s="95" t="s">
        <v>19</v>
      </c>
      <c r="G45" s="80">
        <v>13</v>
      </c>
      <c r="H45" s="80">
        <v>8</v>
      </c>
      <c r="I45" s="80">
        <v>7</v>
      </c>
      <c r="J45" s="82"/>
      <c r="K45" s="83">
        <v>52.16</v>
      </c>
      <c r="L45" s="84"/>
      <c r="M45" s="84">
        <v>52</v>
      </c>
      <c r="N45" s="190">
        <v>51.77</v>
      </c>
      <c r="O45" s="85">
        <v>52.31</v>
      </c>
      <c r="P45" s="85">
        <v>52.33</v>
      </c>
      <c r="Q45" s="85">
        <v>52.92</v>
      </c>
      <c r="R45" s="86"/>
      <c r="S45" s="217">
        <f t="shared" si="0"/>
        <v>51.77</v>
      </c>
    </row>
    <row r="46" spans="1:19" x14ac:dyDescent="0.3">
      <c r="A46" s="280" t="s">
        <v>134</v>
      </c>
      <c r="B46" s="281" t="s">
        <v>145</v>
      </c>
      <c r="C46" s="91">
        <v>11</v>
      </c>
      <c r="D46" s="91">
        <v>8</v>
      </c>
      <c r="E46" s="80">
        <v>10</v>
      </c>
      <c r="F46" s="80">
        <v>10</v>
      </c>
      <c r="G46" s="80">
        <v>8</v>
      </c>
      <c r="H46" s="80">
        <v>10</v>
      </c>
      <c r="I46" s="80">
        <v>8</v>
      </c>
      <c r="J46" s="82">
        <v>8</v>
      </c>
      <c r="K46" s="83">
        <v>54.04</v>
      </c>
      <c r="L46" s="84">
        <v>53.55</v>
      </c>
      <c r="M46" s="84">
        <v>52.77</v>
      </c>
      <c r="N46" s="85">
        <v>53.44</v>
      </c>
      <c r="O46" s="85">
        <v>53.14</v>
      </c>
      <c r="P46" s="85">
        <v>53.51</v>
      </c>
      <c r="Q46" s="85">
        <v>53.07</v>
      </c>
      <c r="R46" s="189">
        <v>52.3</v>
      </c>
      <c r="S46" s="217">
        <f t="shared" si="0"/>
        <v>52.3</v>
      </c>
    </row>
    <row r="47" spans="1:19" x14ac:dyDescent="0.3">
      <c r="A47" s="280" t="s">
        <v>135</v>
      </c>
      <c r="B47" s="281" t="s">
        <v>146</v>
      </c>
      <c r="C47" s="91">
        <v>12</v>
      </c>
      <c r="D47" s="91">
        <v>10</v>
      </c>
      <c r="E47" s="96" t="s">
        <v>15</v>
      </c>
      <c r="F47" s="96" t="s">
        <v>15</v>
      </c>
      <c r="G47" s="80"/>
      <c r="H47" s="80"/>
      <c r="I47" s="80"/>
      <c r="J47" s="82">
        <v>9</v>
      </c>
      <c r="K47" s="83">
        <v>54.06</v>
      </c>
      <c r="L47" s="84">
        <v>53.67</v>
      </c>
      <c r="M47" s="84"/>
      <c r="N47" s="85"/>
      <c r="O47" s="85"/>
      <c r="P47" s="85"/>
      <c r="Q47" s="85"/>
      <c r="R47" s="189">
        <v>53.06</v>
      </c>
      <c r="S47" s="217">
        <f t="shared" si="0"/>
        <v>53.06</v>
      </c>
    </row>
    <row r="48" spans="1:19" x14ac:dyDescent="0.3">
      <c r="A48" s="280" t="s">
        <v>66</v>
      </c>
      <c r="B48" s="281" t="s">
        <v>144</v>
      </c>
      <c r="C48" s="91">
        <v>10</v>
      </c>
      <c r="D48" s="91">
        <v>9</v>
      </c>
      <c r="E48" s="96" t="s">
        <v>15</v>
      </c>
      <c r="F48" s="96" t="s">
        <v>15</v>
      </c>
      <c r="G48" s="80">
        <v>9</v>
      </c>
      <c r="H48" s="95" t="s">
        <v>19</v>
      </c>
      <c r="I48" s="80">
        <v>9</v>
      </c>
      <c r="J48" s="82">
        <v>10</v>
      </c>
      <c r="K48" s="83">
        <v>53.62</v>
      </c>
      <c r="L48" s="84">
        <v>53.63</v>
      </c>
      <c r="M48" s="84"/>
      <c r="N48" s="85"/>
      <c r="O48" s="190">
        <v>53.3</v>
      </c>
      <c r="P48" s="85">
        <v>53.38</v>
      </c>
      <c r="Q48" s="85">
        <v>54.38</v>
      </c>
      <c r="R48" s="86">
        <v>53.35</v>
      </c>
      <c r="S48" s="217">
        <f t="shared" si="0"/>
        <v>53.3</v>
      </c>
    </row>
    <row r="49" spans="1:19" x14ac:dyDescent="0.3">
      <c r="A49" s="280" t="s">
        <v>151</v>
      </c>
      <c r="B49" s="281" t="s">
        <v>147</v>
      </c>
      <c r="C49" s="91"/>
      <c r="D49" s="91"/>
      <c r="E49" s="80"/>
      <c r="F49" s="80"/>
      <c r="G49" s="80">
        <v>10</v>
      </c>
      <c r="H49" s="80">
        <v>11</v>
      </c>
      <c r="I49" s="96" t="s">
        <v>15</v>
      </c>
      <c r="J49" s="82">
        <v>11</v>
      </c>
      <c r="K49" s="83"/>
      <c r="L49" s="84"/>
      <c r="M49" s="84"/>
      <c r="N49" s="85"/>
      <c r="O49" s="85">
        <v>54.3</v>
      </c>
      <c r="P49" s="85">
        <v>54.32</v>
      </c>
      <c r="Q49" s="85"/>
      <c r="R49" s="189">
        <v>54.28</v>
      </c>
      <c r="S49" s="217">
        <f t="shared" si="0"/>
        <v>54.28</v>
      </c>
    </row>
    <row r="50" spans="1:19" x14ac:dyDescent="0.3">
      <c r="A50" s="280" t="s">
        <v>137</v>
      </c>
      <c r="B50" s="281" t="s">
        <v>148</v>
      </c>
      <c r="C50" s="91">
        <v>14</v>
      </c>
      <c r="D50" s="91">
        <v>12</v>
      </c>
      <c r="E50" s="80">
        <v>11</v>
      </c>
      <c r="F50" s="80">
        <v>11</v>
      </c>
      <c r="G50" s="80">
        <v>12</v>
      </c>
      <c r="H50" s="80">
        <v>12</v>
      </c>
      <c r="I50" s="80">
        <v>11</v>
      </c>
      <c r="J50" s="82"/>
      <c r="K50" s="83">
        <v>55.57</v>
      </c>
      <c r="L50" s="84">
        <v>56.98</v>
      </c>
      <c r="M50" s="84">
        <v>56.02</v>
      </c>
      <c r="N50" s="190">
        <v>54.67</v>
      </c>
      <c r="O50" s="85">
        <v>55.09</v>
      </c>
      <c r="P50" s="85">
        <v>55.15</v>
      </c>
      <c r="Q50" s="85">
        <v>56.65</v>
      </c>
      <c r="R50" s="86"/>
      <c r="S50" s="217">
        <f t="shared" si="0"/>
        <v>54.67</v>
      </c>
    </row>
    <row r="51" spans="1:19" x14ac:dyDescent="0.3">
      <c r="A51" s="280" t="s">
        <v>156</v>
      </c>
      <c r="B51" s="281" t="s">
        <v>157</v>
      </c>
      <c r="C51" s="91"/>
      <c r="D51" s="91"/>
      <c r="E51" s="80"/>
      <c r="F51" s="80"/>
      <c r="G51" s="80"/>
      <c r="H51" s="80"/>
      <c r="I51" s="80">
        <v>13</v>
      </c>
      <c r="J51" s="82">
        <v>12</v>
      </c>
      <c r="K51" s="83"/>
      <c r="L51" s="84"/>
      <c r="M51" s="84"/>
      <c r="N51" s="85"/>
      <c r="O51" s="85"/>
      <c r="P51" s="85"/>
      <c r="Q51" s="85">
        <v>55.8</v>
      </c>
      <c r="R51" s="189">
        <v>54.82</v>
      </c>
      <c r="S51" s="217">
        <f t="shared" si="0"/>
        <v>54.82</v>
      </c>
    </row>
    <row r="52" spans="1:19" x14ac:dyDescent="0.3">
      <c r="A52" s="280" t="s">
        <v>152</v>
      </c>
      <c r="B52" s="281" t="s">
        <v>153</v>
      </c>
      <c r="C52" s="91"/>
      <c r="D52" s="91"/>
      <c r="E52" s="80"/>
      <c r="F52" s="80"/>
      <c r="G52" s="80">
        <v>11</v>
      </c>
      <c r="H52" s="80">
        <v>14</v>
      </c>
      <c r="I52" s="80"/>
      <c r="J52" s="82"/>
      <c r="K52" s="83"/>
      <c r="L52" s="84"/>
      <c r="M52" s="84"/>
      <c r="N52" s="85"/>
      <c r="O52" s="190">
        <v>54.86</v>
      </c>
      <c r="P52" s="85">
        <v>58.02</v>
      </c>
      <c r="Q52" s="85"/>
      <c r="R52" s="86"/>
      <c r="S52" s="217">
        <f t="shared" si="0"/>
        <v>54.86</v>
      </c>
    </row>
    <row r="53" spans="1:19" x14ac:dyDescent="0.3">
      <c r="A53" s="280" t="s">
        <v>154</v>
      </c>
      <c r="B53" s="281" t="s">
        <v>155</v>
      </c>
      <c r="C53" s="91"/>
      <c r="D53" s="91"/>
      <c r="E53" s="80"/>
      <c r="F53" s="80"/>
      <c r="G53" s="80"/>
      <c r="H53" s="80"/>
      <c r="I53" s="80">
        <v>10</v>
      </c>
      <c r="J53" s="82"/>
      <c r="K53" s="83"/>
      <c r="L53" s="84"/>
      <c r="M53" s="84"/>
      <c r="N53" s="85"/>
      <c r="O53" s="85"/>
      <c r="P53" s="85"/>
      <c r="Q53" s="190">
        <v>55.36</v>
      </c>
      <c r="R53" s="86"/>
      <c r="S53" s="217">
        <f t="shared" si="0"/>
        <v>55.36</v>
      </c>
    </row>
    <row r="54" spans="1:19" x14ac:dyDescent="0.3">
      <c r="A54" s="280" t="s">
        <v>158</v>
      </c>
      <c r="B54" s="281" t="s">
        <v>159</v>
      </c>
      <c r="C54" s="91"/>
      <c r="D54" s="91"/>
      <c r="E54" s="80"/>
      <c r="F54" s="80"/>
      <c r="G54" s="80"/>
      <c r="H54" s="80"/>
      <c r="I54" s="80">
        <v>14</v>
      </c>
      <c r="J54" s="82">
        <v>13</v>
      </c>
      <c r="K54" s="83"/>
      <c r="L54" s="84"/>
      <c r="M54" s="84"/>
      <c r="N54" s="85"/>
      <c r="O54" s="85"/>
      <c r="P54" s="85"/>
      <c r="Q54" s="85">
        <v>57.05</v>
      </c>
      <c r="R54" s="189">
        <v>55.4</v>
      </c>
      <c r="S54" s="217">
        <f t="shared" si="0"/>
        <v>55.4</v>
      </c>
    </row>
    <row r="55" spans="1:19" x14ac:dyDescent="0.3">
      <c r="A55" s="280" t="s">
        <v>138</v>
      </c>
      <c r="B55" s="281" t="s">
        <v>146</v>
      </c>
      <c r="C55" s="91">
        <v>15</v>
      </c>
      <c r="D55" s="91">
        <v>13</v>
      </c>
      <c r="E55" s="95" t="s">
        <v>19</v>
      </c>
      <c r="F55" s="96" t="s">
        <v>15</v>
      </c>
      <c r="G55" s="80">
        <v>14</v>
      </c>
      <c r="H55" s="80">
        <v>13</v>
      </c>
      <c r="I55" s="80">
        <v>12</v>
      </c>
      <c r="J55" s="82">
        <v>14</v>
      </c>
      <c r="K55" s="83">
        <v>57.24</v>
      </c>
      <c r="L55" s="84">
        <v>57.22</v>
      </c>
      <c r="M55" s="84">
        <v>56.41</v>
      </c>
      <c r="N55" s="85"/>
      <c r="O55" s="85">
        <v>57.59</v>
      </c>
      <c r="P55" s="190">
        <v>55.43</v>
      </c>
      <c r="Q55" s="85">
        <v>56.48</v>
      </c>
      <c r="R55" s="86">
        <v>56.54</v>
      </c>
      <c r="S55" s="217">
        <f t="shared" si="0"/>
        <v>55.43</v>
      </c>
    </row>
    <row r="56" spans="1:19" x14ac:dyDescent="0.3">
      <c r="A56" s="280" t="s">
        <v>136</v>
      </c>
      <c r="B56" s="281" t="s">
        <v>147</v>
      </c>
      <c r="C56" s="91">
        <v>13</v>
      </c>
      <c r="D56" s="91">
        <v>11</v>
      </c>
      <c r="E56" s="80"/>
      <c r="F56" s="80"/>
      <c r="G56" s="80"/>
      <c r="H56" s="80"/>
      <c r="I56" s="80"/>
      <c r="J56" s="82"/>
      <c r="K56" s="83">
        <v>55.89</v>
      </c>
      <c r="L56" s="191">
        <v>55.73</v>
      </c>
      <c r="M56" s="84"/>
      <c r="N56" s="85"/>
      <c r="O56" s="85"/>
      <c r="P56" s="85"/>
      <c r="Q56" s="85"/>
      <c r="R56" s="86"/>
      <c r="S56" s="217">
        <f t="shared" si="0"/>
        <v>55.73</v>
      </c>
    </row>
    <row r="57" spans="1:19" x14ac:dyDescent="0.3">
      <c r="A57" s="280" t="s">
        <v>160</v>
      </c>
      <c r="B57" s="281" t="s">
        <v>147</v>
      </c>
      <c r="C57" s="91"/>
      <c r="D57" s="91"/>
      <c r="E57" s="80"/>
      <c r="F57" s="80"/>
      <c r="G57" s="80"/>
      <c r="H57" s="80"/>
      <c r="I57" s="80"/>
      <c r="J57" s="99" t="s">
        <v>15</v>
      </c>
      <c r="K57" s="83"/>
      <c r="L57" s="84"/>
      <c r="M57" s="84"/>
      <c r="N57" s="85"/>
      <c r="O57" s="85"/>
      <c r="P57" s="85"/>
      <c r="Q57" s="85"/>
      <c r="R57" s="86"/>
      <c r="S57" s="217"/>
    </row>
    <row r="58" spans="1:19" ht="15" thickBot="1" x14ac:dyDescent="0.35">
      <c r="A58" s="282" t="s">
        <v>161</v>
      </c>
      <c r="B58" s="283" t="s">
        <v>162</v>
      </c>
      <c r="C58" s="229"/>
      <c r="D58" s="229"/>
      <c r="E58" s="226"/>
      <c r="F58" s="226"/>
      <c r="G58" s="226"/>
      <c r="H58" s="226"/>
      <c r="I58" s="226"/>
      <c r="J58" s="234" t="s">
        <v>15</v>
      </c>
      <c r="K58" s="87"/>
      <c r="L58" s="88"/>
      <c r="M58" s="88"/>
      <c r="N58" s="89"/>
      <c r="O58" s="89"/>
      <c r="P58" s="89"/>
      <c r="Q58" s="89"/>
      <c r="R58" s="90"/>
      <c r="S58" s="222"/>
    </row>
  </sheetData>
  <sortState xmlns:xlrd2="http://schemas.microsoft.com/office/spreadsheetml/2017/richdata2" ref="A36:S56">
    <sortCondition ref="S36:S56"/>
  </sortState>
  <mergeCells count="17">
    <mergeCell ref="C7:D7"/>
    <mergeCell ref="K7:L7"/>
    <mergeCell ref="K5:R5"/>
    <mergeCell ref="C35:D35"/>
    <mergeCell ref="K35:L35"/>
    <mergeCell ref="C34:J34"/>
    <mergeCell ref="K34:R34"/>
    <mergeCell ref="E35:F35"/>
    <mergeCell ref="G35:H35"/>
    <mergeCell ref="M35:N35"/>
    <mergeCell ref="O35:P35"/>
    <mergeCell ref="C6:J6"/>
    <mergeCell ref="K6:R6"/>
    <mergeCell ref="E7:F7"/>
    <mergeCell ref="G7:H7"/>
    <mergeCell ref="M7:N7"/>
    <mergeCell ref="O7:P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8CF2-F5F7-478D-8D1C-A5CBFC306991}">
  <dimension ref="A1:X88"/>
  <sheetViews>
    <sheetView zoomScaleNormal="100" workbookViewId="0"/>
  </sheetViews>
  <sheetFormatPr defaultRowHeight="14.4" x14ac:dyDescent="0.3"/>
  <cols>
    <col min="1" max="1" width="23.109375" customWidth="1"/>
    <col min="2" max="2" width="26.109375" customWidth="1"/>
    <col min="3" max="12" width="3.77734375" style="1" customWidth="1"/>
    <col min="13" max="22" width="6.77734375" style="1" customWidth="1"/>
    <col min="23" max="23" width="8" customWidth="1"/>
  </cols>
  <sheetData>
    <row r="1" spans="1:22" ht="21" x14ac:dyDescent="0.4">
      <c r="A1" s="22" t="s">
        <v>123</v>
      </c>
    </row>
    <row r="2" spans="1:22" ht="21" x14ac:dyDescent="0.4">
      <c r="A2" s="22"/>
    </row>
    <row r="3" spans="1:22" ht="21" x14ac:dyDescent="0.4">
      <c r="A3" s="22" t="s">
        <v>216</v>
      </c>
    </row>
    <row r="5" spans="1:22" x14ac:dyDescent="0.3">
      <c r="A5" s="2" t="s">
        <v>166</v>
      </c>
      <c r="B5" s="168" t="s">
        <v>114</v>
      </c>
    </row>
    <row r="6" spans="1:22" x14ac:dyDescent="0.3">
      <c r="B6" s="167" t="s">
        <v>115</v>
      </c>
    </row>
    <row r="7" spans="1:22" x14ac:dyDescent="0.3">
      <c r="B7" t="s">
        <v>116</v>
      </c>
    </row>
    <row r="8" spans="1:22" ht="15" thickBot="1" x14ac:dyDescent="0.35"/>
    <row r="9" spans="1:22" ht="15" thickBot="1" x14ac:dyDescent="0.35">
      <c r="A9" s="2" t="s">
        <v>167</v>
      </c>
      <c r="M9" s="437" t="s">
        <v>121</v>
      </c>
      <c r="N9" s="444"/>
      <c r="O9" s="444"/>
      <c r="P9" s="444"/>
      <c r="Q9" s="444"/>
      <c r="R9" s="444"/>
      <c r="S9" s="444"/>
      <c r="T9" s="444"/>
      <c r="U9" s="444"/>
      <c r="V9" s="445"/>
    </row>
    <row r="10" spans="1:22" ht="15" thickBot="1" x14ac:dyDescent="0.35">
      <c r="A10" s="2" t="s">
        <v>165</v>
      </c>
      <c r="C10" s="437" t="s">
        <v>117</v>
      </c>
      <c r="D10" s="444"/>
      <c r="E10" s="444"/>
      <c r="F10" s="444"/>
      <c r="G10" s="444"/>
      <c r="H10" s="444"/>
      <c r="I10" s="444"/>
      <c r="J10" s="444"/>
      <c r="K10" s="444"/>
      <c r="L10" s="444"/>
      <c r="M10" s="458" t="s">
        <v>122</v>
      </c>
      <c r="N10" s="459"/>
      <c r="O10" s="459"/>
      <c r="P10" s="459"/>
      <c r="Q10" s="459"/>
      <c r="R10" s="459"/>
      <c r="S10" s="459"/>
      <c r="T10" s="459"/>
      <c r="U10" s="459"/>
      <c r="V10" s="460"/>
    </row>
    <row r="11" spans="1:22" ht="15" thickBot="1" x14ac:dyDescent="0.35">
      <c r="C11" s="437" t="s">
        <v>72</v>
      </c>
      <c r="D11" s="438"/>
      <c r="E11" s="461" t="s">
        <v>37</v>
      </c>
      <c r="F11" s="438"/>
      <c r="G11" s="461" t="s">
        <v>38</v>
      </c>
      <c r="H11" s="438"/>
      <c r="I11" s="461" t="s">
        <v>39</v>
      </c>
      <c r="J11" s="438"/>
      <c r="K11" s="461" t="s">
        <v>40</v>
      </c>
      <c r="L11" s="445"/>
      <c r="M11" s="469" t="s">
        <v>72</v>
      </c>
      <c r="N11" s="456"/>
      <c r="O11" s="455" t="s">
        <v>37</v>
      </c>
      <c r="P11" s="456"/>
      <c r="Q11" s="457" t="s">
        <v>38</v>
      </c>
      <c r="R11" s="457"/>
      <c r="S11" s="455" t="s">
        <v>39</v>
      </c>
      <c r="T11" s="456"/>
      <c r="U11" s="455" t="s">
        <v>40</v>
      </c>
      <c r="V11" s="468"/>
    </row>
    <row r="12" spans="1:22" x14ac:dyDescent="0.3">
      <c r="A12" s="284" t="s">
        <v>82</v>
      </c>
      <c r="B12" s="285" t="s">
        <v>83</v>
      </c>
      <c r="C12" s="136">
        <v>1</v>
      </c>
      <c r="D12" s="136">
        <v>1</v>
      </c>
      <c r="E12" s="137">
        <v>1</v>
      </c>
      <c r="F12" s="137">
        <v>1</v>
      </c>
      <c r="G12" s="137">
        <v>1</v>
      </c>
      <c r="H12" s="137">
        <v>1</v>
      </c>
      <c r="I12" s="137">
        <v>1</v>
      </c>
      <c r="J12" s="137">
        <v>1</v>
      </c>
      <c r="K12" s="138">
        <v>1</v>
      </c>
      <c r="L12" s="138">
        <v>1</v>
      </c>
      <c r="M12" s="139">
        <v>58.37</v>
      </c>
      <c r="N12" s="140">
        <v>58.51</v>
      </c>
      <c r="O12" s="140">
        <v>58.3</v>
      </c>
      <c r="P12" s="140">
        <v>58.43</v>
      </c>
      <c r="Q12" s="140">
        <v>58.23</v>
      </c>
      <c r="R12" s="140">
        <v>58.48</v>
      </c>
      <c r="S12" s="140">
        <v>64.040000000000006</v>
      </c>
      <c r="T12" s="140">
        <v>59.42</v>
      </c>
      <c r="U12" s="140">
        <v>57.65</v>
      </c>
      <c r="V12" s="395">
        <v>57.79</v>
      </c>
    </row>
    <row r="13" spans="1:22" x14ac:dyDescent="0.3">
      <c r="A13" s="286" t="s">
        <v>86</v>
      </c>
      <c r="B13" s="287" t="s">
        <v>87</v>
      </c>
      <c r="C13" s="91">
        <v>2</v>
      </c>
      <c r="D13" s="91">
        <v>2</v>
      </c>
      <c r="E13" s="80">
        <v>3</v>
      </c>
      <c r="F13" s="80">
        <v>3</v>
      </c>
      <c r="G13" s="80">
        <v>5</v>
      </c>
      <c r="H13" s="80">
        <v>4</v>
      </c>
      <c r="I13" s="80">
        <v>3</v>
      </c>
      <c r="J13" s="80">
        <v>2</v>
      </c>
      <c r="K13" s="81">
        <v>4</v>
      </c>
      <c r="L13" s="81">
        <v>3</v>
      </c>
      <c r="M13" s="160">
        <v>58.85</v>
      </c>
      <c r="N13" s="97">
        <v>59.18</v>
      </c>
      <c r="O13" s="97">
        <v>58.85</v>
      </c>
      <c r="P13" s="97">
        <v>59.29</v>
      </c>
      <c r="Q13" s="85">
        <v>60.02</v>
      </c>
      <c r="R13" s="85">
        <v>59.52</v>
      </c>
      <c r="S13" s="97">
        <v>65.239999999999995</v>
      </c>
      <c r="T13" s="97">
        <v>58.72</v>
      </c>
      <c r="U13" s="85">
        <v>58.62</v>
      </c>
      <c r="V13" s="396">
        <v>58.29</v>
      </c>
    </row>
    <row r="14" spans="1:22" x14ac:dyDescent="0.3">
      <c r="A14" s="288" t="s">
        <v>73</v>
      </c>
      <c r="B14" s="289" t="s">
        <v>32</v>
      </c>
      <c r="C14" s="116">
        <v>5</v>
      </c>
      <c r="D14" s="116">
        <v>4</v>
      </c>
      <c r="E14" s="117">
        <v>4</v>
      </c>
      <c r="F14" s="117">
        <v>4</v>
      </c>
      <c r="G14" s="117">
        <v>2</v>
      </c>
      <c r="H14" s="117">
        <v>3</v>
      </c>
      <c r="I14" s="117">
        <v>5</v>
      </c>
      <c r="J14" s="117">
        <v>3</v>
      </c>
      <c r="K14" s="118">
        <v>3</v>
      </c>
      <c r="L14" s="118">
        <v>5</v>
      </c>
      <c r="M14" s="166">
        <v>60.03</v>
      </c>
      <c r="N14" s="165">
        <v>60.29</v>
      </c>
      <c r="O14" s="165">
        <v>59.07</v>
      </c>
      <c r="P14" s="165">
        <v>59.19</v>
      </c>
      <c r="Q14" s="165">
        <v>59.23</v>
      </c>
      <c r="R14" s="165">
        <v>59.57</v>
      </c>
      <c r="S14" s="122">
        <v>66.08</v>
      </c>
      <c r="T14" s="165">
        <v>58.84</v>
      </c>
      <c r="U14" s="165">
        <v>58.54</v>
      </c>
      <c r="V14" s="397">
        <v>59.05</v>
      </c>
    </row>
    <row r="15" spans="1:22" x14ac:dyDescent="0.3">
      <c r="A15" s="286" t="s">
        <v>92</v>
      </c>
      <c r="B15" s="287" t="s">
        <v>93</v>
      </c>
      <c r="C15" s="91">
        <v>7</v>
      </c>
      <c r="D15" s="91">
        <v>9</v>
      </c>
      <c r="E15" s="80">
        <v>8</v>
      </c>
      <c r="F15" s="80">
        <v>10</v>
      </c>
      <c r="G15" s="80">
        <v>6</v>
      </c>
      <c r="H15" s="80">
        <v>6</v>
      </c>
      <c r="I15" s="80">
        <v>8</v>
      </c>
      <c r="J15" s="80">
        <v>6</v>
      </c>
      <c r="K15" s="95" t="s">
        <v>19</v>
      </c>
      <c r="L15" s="81">
        <v>8</v>
      </c>
      <c r="M15" s="83">
        <v>60.85</v>
      </c>
      <c r="N15" s="85">
        <v>61.07</v>
      </c>
      <c r="O15" s="85">
        <v>61.02</v>
      </c>
      <c r="P15" s="85">
        <v>60.33</v>
      </c>
      <c r="Q15" s="85">
        <v>59.88</v>
      </c>
      <c r="R15" s="85">
        <v>60.04</v>
      </c>
      <c r="S15" s="85">
        <v>66.34</v>
      </c>
      <c r="T15" s="85">
        <v>60.15</v>
      </c>
      <c r="U15" s="85">
        <v>60.26</v>
      </c>
      <c r="V15" s="396">
        <v>59.43</v>
      </c>
    </row>
    <row r="16" spans="1:22" x14ac:dyDescent="0.3">
      <c r="A16" s="288" t="s">
        <v>76</v>
      </c>
      <c r="B16" s="289" t="s">
        <v>79</v>
      </c>
      <c r="C16" s="116">
        <v>10</v>
      </c>
      <c r="D16" s="116">
        <v>6</v>
      </c>
      <c r="E16" s="117">
        <v>6</v>
      </c>
      <c r="F16" s="117">
        <v>7</v>
      </c>
      <c r="G16" s="117">
        <v>7</v>
      </c>
      <c r="H16" s="117">
        <v>7</v>
      </c>
      <c r="I16" s="117">
        <v>6</v>
      </c>
      <c r="J16" s="195" t="s">
        <v>19</v>
      </c>
      <c r="K16" s="118"/>
      <c r="L16" s="118"/>
      <c r="M16" s="120">
        <v>61.27</v>
      </c>
      <c r="N16" s="122">
        <v>61.15</v>
      </c>
      <c r="O16" s="122">
        <v>59.97</v>
      </c>
      <c r="P16" s="122">
        <v>60.47</v>
      </c>
      <c r="Q16" s="122">
        <v>60.55</v>
      </c>
      <c r="R16" s="122">
        <v>60.13</v>
      </c>
      <c r="S16" s="122">
        <v>65.59</v>
      </c>
      <c r="T16" s="122"/>
      <c r="U16" s="122"/>
      <c r="V16" s="398"/>
    </row>
    <row r="17" spans="1:24" x14ac:dyDescent="0.3">
      <c r="A17" s="286" t="s">
        <v>88</v>
      </c>
      <c r="B17" s="287" t="s">
        <v>89</v>
      </c>
      <c r="C17" s="91">
        <v>4</v>
      </c>
      <c r="D17" s="93" t="s">
        <v>19</v>
      </c>
      <c r="E17" s="80">
        <v>15</v>
      </c>
      <c r="F17" s="80">
        <v>6</v>
      </c>
      <c r="G17" s="80"/>
      <c r="H17" s="80"/>
      <c r="I17" s="80">
        <v>7</v>
      </c>
      <c r="J17" s="80">
        <v>5</v>
      </c>
      <c r="K17" s="81">
        <v>7</v>
      </c>
      <c r="L17" s="81">
        <v>6</v>
      </c>
      <c r="M17" s="83">
        <v>59.94</v>
      </c>
      <c r="N17" s="85">
        <v>61.17</v>
      </c>
      <c r="O17" s="85">
        <v>59.86</v>
      </c>
      <c r="P17" s="85">
        <v>59.41</v>
      </c>
      <c r="Q17" s="85"/>
      <c r="R17" s="85"/>
      <c r="S17" s="85">
        <v>65.33</v>
      </c>
      <c r="T17" s="85">
        <v>59.79</v>
      </c>
      <c r="U17" s="85">
        <v>59.14</v>
      </c>
      <c r="V17" s="396">
        <v>59.94</v>
      </c>
    </row>
    <row r="18" spans="1:24" x14ac:dyDescent="0.3">
      <c r="A18" s="290" t="s">
        <v>85</v>
      </c>
      <c r="B18" s="291" t="s">
        <v>34</v>
      </c>
      <c r="C18" s="142">
        <v>3</v>
      </c>
      <c r="D18" s="142">
        <v>3</v>
      </c>
      <c r="E18" s="143">
        <v>2</v>
      </c>
      <c r="F18" s="143">
        <v>2</v>
      </c>
      <c r="G18" s="143"/>
      <c r="H18" s="143"/>
      <c r="I18" s="143"/>
      <c r="J18" s="143"/>
      <c r="K18" s="145"/>
      <c r="L18" s="145"/>
      <c r="M18" s="75">
        <v>58.85</v>
      </c>
      <c r="N18" s="73">
        <v>58.77</v>
      </c>
      <c r="O18" s="73">
        <v>58.62</v>
      </c>
      <c r="P18" s="73">
        <v>58.46</v>
      </c>
      <c r="Q18" s="73"/>
      <c r="R18" s="73"/>
      <c r="S18" s="73"/>
      <c r="T18" s="73"/>
      <c r="U18" s="73"/>
      <c r="V18" s="399"/>
    </row>
    <row r="19" spans="1:24" x14ac:dyDescent="0.3">
      <c r="A19" s="286" t="s">
        <v>94</v>
      </c>
      <c r="B19" s="287" t="s">
        <v>95</v>
      </c>
      <c r="C19" s="91">
        <v>8</v>
      </c>
      <c r="D19" s="91">
        <v>5</v>
      </c>
      <c r="E19" s="80">
        <v>5</v>
      </c>
      <c r="F19" s="80">
        <v>5</v>
      </c>
      <c r="G19" s="95" t="s">
        <v>19</v>
      </c>
      <c r="H19" s="80">
        <v>5</v>
      </c>
      <c r="I19" s="96" t="s">
        <v>15</v>
      </c>
      <c r="J19" s="96" t="s">
        <v>15</v>
      </c>
      <c r="K19" s="81"/>
      <c r="L19" s="81"/>
      <c r="M19" s="83">
        <v>60.38</v>
      </c>
      <c r="N19" s="85">
        <v>59.97</v>
      </c>
      <c r="O19" s="85">
        <v>59.84</v>
      </c>
      <c r="P19" s="85">
        <v>59.67</v>
      </c>
      <c r="Q19" s="97">
        <v>59.52</v>
      </c>
      <c r="R19" s="97">
        <v>59.24</v>
      </c>
      <c r="S19" s="85"/>
      <c r="T19" s="85"/>
      <c r="U19" s="85"/>
      <c r="V19" s="396"/>
    </row>
    <row r="20" spans="1:24" x14ac:dyDescent="0.3">
      <c r="A20" s="286" t="s">
        <v>84</v>
      </c>
      <c r="B20" s="287" t="s">
        <v>110</v>
      </c>
      <c r="C20" s="91"/>
      <c r="D20" s="91"/>
      <c r="E20" s="80"/>
      <c r="F20" s="80"/>
      <c r="G20" s="80">
        <v>4</v>
      </c>
      <c r="H20" s="96" t="s">
        <v>15</v>
      </c>
      <c r="I20" s="95" t="s">
        <v>19</v>
      </c>
      <c r="J20" s="80">
        <v>8</v>
      </c>
      <c r="K20" s="81">
        <v>2</v>
      </c>
      <c r="L20" s="81">
        <v>4</v>
      </c>
      <c r="M20" s="83"/>
      <c r="N20" s="85"/>
      <c r="O20" s="85"/>
      <c r="P20" s="85"/>
      <c r="Q20" s="85">
        <v>59.85</v>
      </c>
      <c r="R20" s="85"/>
      <c r="S20" s="85">
        <v>64.459999999999994</v>
      </c>
      <c r="T20" s="85">
        <v>60.24</v>
      </c>
      <c r="U20" s="85">
        <v>58.42</v>
      </c>
      <c r="V20" s="396">
        <v>58.42</v>
      </c>
    </row>
    <row r="21" spans="1:24" x14ac:dyDescent="0.3">
      <c r="A21" s="288" t="s">
        <v>101</v>
      </c>
      <c r="B21" s="289" t="s">
        <v>75</v>
      </c>
      <c r="C21" s="116"/>
      <c r="D21" s="116"/>
      <c r="E21" s="117">
        <v>11</v>
      </c>
      <c r="F21" s="117">
        <v>12</v>
      </c>
      <c r="G21" s="117">
        <v>9</v>
      </c>
      <c r="H21" s="117">
        <v>9</v>
      </c>
      <c r="I21" s="117">
        <v>2</v>
      </c>
      <c r="J21" s="117">
        <v>7</v>
      </c>
      <c r="K21" s="118"/>
      <c r="L21" s="118"/>
      <c r="M21" s="120"/>
      <c r="N21" s="122"/>
      <c r="O21" s="122">
        <v>62.15</v>
      </c>
      <c r="P21" s="122">
        <v>62.97</v>
      </c>
      <c r="Q21" s="122">
        <v>61.29</v>
      </c>
      <c r="R21" s="122">
        <v>60.1</v>
      </c>
      <c r="S21" s="122">
        <v>65.16</v>
      </c>
      <c r="T21" s="122">
        <v>60.98</v>
      </c>
      <c r="U21" s="122"/>
      <c r="V21" s="398"/>
    </row>
    <row r="22" spans="1:24" x14ac:dyDescent="0.3">
      <c r="A22" s="288" t="s">
        <v>100</v>
      </c>
      <c r="B22" s="289" t="s">
        <v>102</v>
      </c>
      <c r="C22" s="108"/>
      <c r="D22" s="108"/>
      <c r="E22" s="109">
        <v>9</v>
      </c>
      <c r="F22" s="109">
        <v>9</v>
      </c>
      <c r="G22" s="109">
        <v>8</v>
      </c>
      <c r="H22" s="109">
        <v>8</v>
      </c>
      <c r="I22" s="109">
        <v>16</v>
      </c>
      <c r="J22" s="109">
        <v>9</v>
      </c>
      <c r="K22" s="110">
        <v>8</v>
      </c>
      <c r="L22" s="412" t="s">
        <v>19</v>
      </c>
      <c r="M22" s="120"/>
      <c r="N22" s="122"/>
      <c r="O22" s="122">
        <v>60.8</v>
      </c>
      <c r="P22" s="122">
        <v>60.12</v>
      </c>
      <c r="Q22" s="122">
        <v>60.18</v>
      </c>
      <c r="R22" s="122">
        <v>60.11</v>
      </c>
      <c r="S22" s="122">
        <v>67.819999999999993</v>
      </c>
      <c r="T22" s="122">
        <v>61.03</v>
      </c>
      <c r="U22" s="122">
        <v>59.62</v>
      </c>
      <c r="V22" s="398">
        <v>60.15</v>
      </c>
    </row>
    <row r="23" spans="1:24" x14ac:dyDescent="0.3">
      <c r="A23" s="288" t="s">
        <v>111</v>
      </c>
      <c r="B23" s="289" t="s">
        <v>75</v>
      </c>
      <c r="C23" s="116"/>
      <c r="D23" s="116"/>
      <c r="E23" s="117"/>
      <c r="F23" s="117"/>
      <c r="G23" s="117"/>
      <c r="H23" s="117"/>
      <c r="I23" s="117">
        <v>4</v>
      </c>
      <c r="J23" s="117">
        <v>4</v>
      </c>
      <c r="K23" s="118">
        <v>6</v>
      </c>
      <c r="L23" s="118">
        <v>7</v>
      </c>
      <c r="M23" s="120"/>
      <c r="N23" s="122"/>
      <c r="O23" s="122"/>
      <c r="P23" s="122"/>
      <c r="Q23" s="122"/>
      <c r="R23" s="122"/>
      <c r="S23" s="165">
        <v>64.94</v>
      </c>
      <c r="T23" s="122">
        <v>60.01</v>
      </c>
      <c r="U23" s="122">
        <v>59.48</v>
      </c>
      <c r="V23" s="398">
        <v>59.9</v>
      </c>
    </row>
    <row r="24" spans="1:24" x14ac:dyDescent="0.3">
      <c r="A24" s="288" t="s">
        <v>74</v>
      </c>
      <c r="B24" s="289" t="s">
        <v>75</v>
      </c>
      <c r="C24" s="116">
        <v>9</v>
      </c>
      <c r="D24" s="116">
        <v>7</v>
      </c>
      <c r="E24" s="117">
        <v>7</v>
      </c>
      <c r="F24" s="117">
        <v>8</v>
      </c>
      <c r="G24" s="195" t="s">
        <v>19</v>
      </c>
      <c r="H24" s="196" t="s">
        <v>15</v>
      </c>
      <c r="I24" s="117">
        <v>9</v>
      </c>
      <c r="J24" s="195" t="s">
        <v>19</v>
      </c>
      <c r="K24" s="118"/>
      <c r="L24" s="118"/>
      <c r="M24" s="120">
        <v>61.18</v>
      </c>
      <c r="N24" s="122">
        <v>61.11</v>
      </c>
      <c r="O24" s="122">
        <v>60.22</v>
      </c>
      <c r="P24" s="122">
        <v>59.96</v>
      </c>
      <c r="Q24" s="122">
        <v>61.28</v>
      </c>
      <c r="R24" s="122"/>
      <c r="S24" s="122">
        <v>66.760000000000005</v>
      </c>
      <c r="T24" s="122">
        <v>61.51</v>
      </c>
      <c r="U24" s="122"/>
      <c r="V24" s="398"/>
    </row>
    <row r="25" spans="1:24" x14ac:dyDescent="0.3">
      <c r="A25" s="288" t="s">
        <v>77</v>
      </c>
      <c r="B25" s="289" t="s">
        <v>81</v>
      </c>
      <c r="C25" s="116">
        <v>12</v>
      </c>
      <c r="D25" s="116">
        <v>10</v>
      </c>
      <c r="E25" s="117">
        <v>10</v>
      </c>
      <c r="F25" s="117">
        <v>11</v>
      </c>
      <c r="G25" s="117">
        <v>11</v>
      </c>
      <c r="H25" s="196" t="s">
        <v>15</v>
      </c>
      <c r="I25" s="117">
        <v>11</v>
      </c>
      <c r="J25" s="117">
        <v>12</v>
      </c>
      <c r="K25" s="197" t="s">
        <v>15</v>
      </c>
      <c r="L25" s="197" t="s">
        <v>15</v>
      </c>
      <c r="M25" s="120">
        <v>63.17</v>
      </c>
      <c r="N25" s="122">
        <v>62.34</v>
      </c>
      <c r="O25" s="122">
        <v>61.34</v>
      </c>
      <c r="P25" s="122">
        <v>61.33</v>
      </c>
      <c r="Q25" s="122">
        <v>62.17</v>
      </c>
      <c r="R25" s="122"/>
      <c r="S25" s="122">
        <v>68.84</v>
      </c>
      <c r="T25" s="122">
        <v>63.39</v>
      </c>
      <c r="U25" s="122"/>
      <c r="V25" s="398"/>
    </row>
    <row r="26" spans="1:24" x14ac:dyDescent="0.3">
      <c r="A26" s="290" t="s">
        <v>105</v>
      </c>
      <c r="B26" s="291" t="s">
        <v>34</v>
      </c>
      <c r="C26" s="142"/>
      <c r="D26" s="142"/>
      <c r="E26" s="143">
        <v>12</v>
      </c>
      <c r="F26" s="143">
        <v>13</v>
      </c>
      <c r="G26" s="143">
        <v>10</v>
      </c>
      <c r="H26" s="144" t="s">
        <v>15</v>
      </c>
      <c r="I26" s="143">
        <v>14</v>
      </c>
      <c r="J26" s="143">
        <v>11</v>
      </c>
      <c r="K26" s="145">
        <v>9</v>
      </c>
      <c r="L26" s="145">
        <v>10</v>
      </c>
      <c r="M26" s="75"/>
      <c r="N26" s="73"/>
      <c r="O26" s="73">
        <v>62.03</v>
      </c>
      <c r="P26" s="73">
        <v>62.7</v>
      </c>
      <c r="Q26" s="73">
        <v>62.95</v>
      </c>
      <c r="R26" s="73"/>
      <c r="S26" s="73">
        <v>67.739999999999995</v>
      </c>
      <c r="T26" s="73">
        <v>61.91</v>
      </c>
      <c r="U26" s="73">
        <v>61.85</v>
      </c>
      <c r="V26" s="399">
        <v>61.32</v>
      </c>
    </row>
    <row r="27" spans="1:24" x14ac:dyDescent="0.3">
      <c r="A27" s="290" t="s">
        <v>108</v>
      </c>
      <c r="B27" s="291" t="s">
        <v>34</v>
      </c>
      <c r="C27" s="142"/>
      <c r="D27" s="142"/>
      <c r="E27" s="143"/>
      <c r="F27" s="143"/>
      <c r="G27" s="143">
        <v>3</v>
      </c>
      <c r="H27" s="143">
        <v>2</v>
      </c>
      <c r="I27" s="143"/>
      <c r="J27" s="143"/>
      <c r="K27" s="145"/>
      <c r="L27" s="145"/>
      <c r="M27" s="75"/>
      <c r="N27" s="73"/>
      <c r="O27" s="73"/>
      <c r="P27" s="73"/>
      <c r="Q27" s="73">
        <v>59.51</v>
      </c>
      <c r="R27" s="73">
        <v>59.48</v>
      </c>
      <c r="S27" s="73"/>
      <c r="T27" s="73"/>
      <c r="U27" s="73"/>
      <c r="V27" s="399"/>
    </row>
    <row r="28" spans="1:24" x14ac:dyDescent="0.3">
      <c r="A28" s="288" t="s">
        <v>78</v>
      </c>
      <c r="B28" s="289" t="s">
        <v>79</v>
      </c>
      <c r="C28" s="116">
        <v>13</v>
      </c>
      <c r="D28" s="116">
        <v>12</v>
      </c>
      <c r="E28" s="117">
        <v>14</v>
      </c>
      <c r="F28" s="117">
        <v>14</v>
      </c>
      <c r="G28" s="117">
        <v>14</v>
      </c>
      <c r="H28" s="196" t="s">
        <v>15</v>
      </c>
      <c r="I28" s="117">
        <v>15</v>
      </c>
      <c r="J28" s="117">
        <v>14</v>
      </c>
      <c r="K28" s="118">
        <v>11</v>
      </c>
      <c r="L28" s="118">
        <v>12</v>
      </c>
      <c r="M28" s="120">
        <v>66.36</v>
      </c>
      <c r="N28" s="122">
        <v>65.47</v>
      </c>
      <c r="O28" s="122">
        <v>65.87</v>
      </c>
      <c r="P28" s="122">
        <v>65.239999999999995</v>
      </c>
      <c r="Q28" s="122">
        <v>64.25</v>
      </c>
      <c r="R28" s="122"/>
      <c r="S28" s="122">
        <v>68.72</v>
      </c>
      <c r="T28" s="122">
        <v>64.31</v>
      </c>
      <c r="U28" s="122">
        <v>64.94</v>
      </c>
      <c r="V28" s="398">
        <v>63.99</v>
      </c>
    </row>
    <row r="29" spans="1:24" x14ac:dyDescent="0.3">
      <c r="A29" s="286" t="s">
        <v>112</v>
      </c>
      <c r="B29" s="287" t="s">
        <v>93</v>
      </c>
      <c r="C29" s="91"/>
      <c r="D29" s="91"/>
      <c r="E29" s="80"/>
      <c r="F29" s="80"/>
      <c r="G29" s="80"/>
      <c r="H29" s="80"/>
      <c r="I29" s="96" t="s">
        <v>15</v>
      </c>
      <c r="J29" s="96" t="s">
        <v>15</v>
      </c>
      <c r="K29" s="80">
        <v>5</v>
      </c>
      <c r="L29" s="81">
        <v>2</v>
      </c>
      <c r="M29" s="83"/>
      <c r="N29" s="85"/>
      <c r="O29" s="85"/>
      <c r="P29" s="85"/>
      <c r="Q29" s="85"/>
      <c r="R29" s="85"/>
      <c r="S29" s="85"/>
      <c r="T29" s="85"/>
      <c r="U29" s="97">
        <v>58.15</v>
      </c>
      <c r="V29" s="410">
        <v>57.45</v>
      </c>
      <c r="W29" s="194"/>
      <c r="X29" s="194"/>
    </row>
    <row r="30" spans="1:24" x14ac:dyDescent="0.3">
      <c r="A30" s="290" t="s">
        <v>109</v>
      </c>
      <c r="B30" s="291" t="s">
        <v>34</v>
      </c>
      <c r="C30" s="136"/>
      <c r="D30" s="136"/>
      <c r="E30" s="137"/>
      <c r="F30" s="137"/>
      <c r="G30" s="137">
        <v>15</v>
      </c>
      <c r="H30" s="137">
        <v>11</v>
      </c>
      <c r="I30" s="137">
        <v>12</v>
      </c>
      <c r="J30" s="137">
        <v>13</v>
      </c>
      <c r="K30" s="138">
        <v>10</v>
      </c>
      <c r="L30" s="138">
        <v>11</v>
      </c>
      <c r="M30" s="75"/>
      <c r="N30" s="73"/>
      <c r="O30" s="73"/>
      <c r="P30" s="73"/>
      <c r="Q30" s="73">
        <v>67.14</v>
      </c>
      <c r="R30" s="73">
        <v>67.319999999999993</v>
      </c>
      <c r="S30" s="73">
        <v>68.010000000000005</v>
      </c>
      <c r="T30" s="73">
        <v>64.3</v>
      </c>
      <c r="U30" s="73">
        <v>63.34</v>
      </c>
      <c r="V30" s="399">
        <v>62.59</v>
      </c>
    </row>
    <row r="31" spans="1:24" x14ac:dyDescent="0.3">
      <c r="A31" s="288" t="s">
        <v>103</v>
      </c>
      <c r="B31" s="289" t="s">
        <v>104</v>
      </c>
      <c r="C31" s="116"/>
      <c r="D31" s="116"/>
      <c r="E31" s="195" t="s">
        <v>19</v>
      </c>
      <c r="F31" s="196" t="s">
        <v>15</v>
      </c>
      <c r="G31" s="117">
        <v>12</v>
      </c>
      <c r="H31" s="117">
        <v>10</v>
      </c>
      <c r="I31" s="117">
        <v>13</v>
      </c>
      <c r="J31" s="117">
        <v>10</v>
      </c>
      <c r="K31" s="118"/>
      <c r="L31" s="118"/>
      <c r="M31" s="120"/>
      <c r="N31" s="122"/>
      <c r="O31" s="122">
        <v>64.89</v>
      </c>
      <c r="P31" s="122"/>
      <c r="Q31" s="122">
        <v>63</v>
      </c>
      <c r="R31" s="122">
        <v>64.010000000000005</v>
      </c>
      <c r="S31" s="122">
        <v>67.819999999999993</v>
      </c>
      <c r="T31" s="122">
        <v>62.44</v>
      </c>
      <c r="U31" s="122"/>
      <c r="V31" s="398"/>
    </row>
    <row r="32" spans="1:24" x14ac:dyDescent="0.3">
      <c r="A32" s="290" t="s">
        <v>84</v>
      </c>
      <c r="B32" s="291" t="s">
        <v>34</v>
      </c>
      <c r="C32" s="142">
        <v>11</v>
      </c>
      <c r="D32" s="142">
        <v>8</v>
      </c>
      <c r="E32" s="198" t="s">
        <v>15</v>
      </c>
      <c r="F32" s="144" t="s">
        <v>15</v>
      </c>
      <c r="G32" s="143"/>
      <c r="H32" s="143"/>
      <c r="I32" s="143"/>
      <c r="J32" s="143"/>
      <c r="K32" s="145"/>
      <c r="L32" s="145"/>
      <c r="M32" s="75">
        <v>61.97</v>
      </c>
      <c r="N32" s="73">
        <v>61.67</v>
      </c>
      <c r="O32" s="73"/>
      <c r="P32" s="73"/>
      <c r="Q32" s="73"/>
      <c r="R32" s="73"/>
      <c r="S32" s="73"/>
      <c r="T32" s="73"/>
      <c r="U32" s="73"/>
      <c r="V32" s="399"/>
    </row>
    <row r="33" spans="1:22" x14ac:dyDescent="0.3">
      <c r="A33" s="288" t="s">
        <v>52</v>
      </c>
      <c r="B33" s="289" t="s">
        <v>80</v>
      </c>
      <c r="C33" s="116">
        <v>14</v>
      </c>
      <c r="D33" s="116">
        <v>11</v>
      </c>
      <c r="E33" s="196" t="s">
        <v>15</v>
      </c>
      <c r="F33" s="196" t="s">
        <v>15</v>
      </c>
      <c r="G33" s="117"/>
      <c r="H33" s="117"/>
      <c r="I33" s="117">
        <v>10</v>
      </c>
      <c r="J33" s="195" t="s">
        <v>19</v>
      </c>
      <c r="K33" s="116"/>
      <c r="L33" s="118"/>
      <c r="M33" s="120">
        <v>68.78</v>
      </c>
      <c r="N33" s="122">
        <v>65.73</v>
      </c>
      <c r="O33" s="122"/>
      <c r="P33" s="122"/>
      <c r="Q33" s="122"/>
      <c r="R33" s="122"/>
      <c r="S33" s="122">
        <v>67.14</v>
      </c>
      <c r="T33" s="122"/>
      <c r="U33" s="122"/>
      <c r="V33" s="398"/>
    </row>
    <row r="34" spans="1:22" x14ac:dyDescent="0.3">
      <c r="A34" s="286" t="s">
        <v>54</v>
      </c>
      <c r="B34" s="287" t="s">
        <v>96</v>
      </c>
      <c r="C34" s="93" t="s">
        <v>19</v>
      </c>
      <c r="D34" s="94" t="s">
        <v>15</v>
      </c>
      <c r="E34" s="80"/>
      <c r="F34" s="80"/>
      <c r="G34" s="91"/>
      <c r="H34" s="80"/>
      <c r="I34" s="80"/>
      <c r="J34" s="80"/>
      <c r="K34" s="98" t="s">
        <v>15</v>
      </c>
      <c r="L34" s="81">
        <v>9</v>
      </c>
      <c r="M34" s="83">
        <v>60.73</v>
      </c>
      <c r="N34" s="85"/>
      <c r="O34" s="85"/>
      <c r="P34" s="85"/>
      <c r="Q34" s="85"/>
      <c r="R34" s="85"/>
      <c r="S34" s="85"/>
      <c r="T34" s="85"/>
      <c r="U34" s="85"/>
      <c r="V34" s="396">
        <v>59.69</v>
      </c>
    </row>
    <row r="35" spans="1:22" x14ac:dyDescent="0.3">
      <c r="A35" s="290" t="s">
        <v>106</v>
      </c>
      <c r="B35" s="291" t="s">
        <v>107</v>
      </c>
      <c r="C35" s="142"/>
      <c r="D35" s="142"/>
      <c r="E35" s="143">
        <v>13</v>
      </c>
      <c r="F35" s="148" t="s">
        <v>19</v>
      </c>
      <c r="G35" s="143">
        <v>13</v>
      </c>
      <c r="H35" s="148" t="s">
        <v>19</v>
      </c>
      <c r="I35" s="142"/>
      <c r="J35" s="145"/>
      <c r="K35" s="145"/>
      <c r="L35" s="145"/>
      <c r="M35" s="75"/>
      <c r="N35" s="73"/>
      <c r="O35" s="73">
        <v>65.959999999999994</v>
      </c>
      <c r="P35" s="149" t="s">
        <v>99</v>
      </c>
      <c r="Q35" s="73">
        <v>65.77</v>
      </c>
      <c r="R35" s="73">
        <v>65.819999999999993</v>
      </c>
      <c r="S35" s="73"/>
      <c r="T35" s="73"/>
      <c r="U35" s="73"/>
      <c r="V35" s="399"/>
    </row>
    <row r="36" spans="1:22" x14ac:dyDescent="0.3">
      <c r="A36" s="286" t="s">
        <v>90</v>
      </c>
      <c r="B36" s="287" t="s">
        <v>91</v>
      </c>
      <c r="C36" s="91">
        <v>6</v>
      </c>
      <c r="D36" s="93" t="s">
        <v>19</v>
      </c>
      <c r="E36" s="95" t="s">
        <v>19</v>
      </c>
      <c r="F36" s="96" t="s">
        <v>15</v>
      </c>
      <c r="G36" s="80"/>
      <c r="H36" s="80"/>
      <c r="I36" s="80"/>
      <c r="J36" s="80"/>
      <c r="K36" s="80"/>
      <c r="L36" s="81"/>
      <c r="M36" s="83">
        <v>61.32</v>
      </c>
      <c r="N36" s="85">
        <v>61.45</v>
      </c>
      <c r="O36" s="85">
        <v>61.56</v>
      </c>
      <c r="P36" s="85"/>
      <c r="Q36" s="85"/>
      <c r="R36" s="85"/>
      <c r="S36" s="85"/>
      <c r="T36" s="85"/>
      <c r="U36" s="85"/>
      <c r="V36" s="396"/>
    </row>
    <row r="37" spans="1:22" x14ac:dyDescent="0.3">
      <c r="A37" s="286" t="s">
        <v>10</v>
      </c>
      <c r="B37" s="287" t="s">
        <v>11</v>
      </c>
      <c r="C37" s="91">
        <v>15</v>
      </c>
      <c r="D37" s="91">
        <v>13</v>
      </c>
      <c r="E37" s="80"/>
      <c r="F37" s="80"/>
      <c r="G37" s="80"/>
      <c r="H37" s="80"/>
      <c r="I37" s="95" t="s">
        <v>19</v>
      </c>
      <c r="J37" s="96" t="s">
        <v>15</v>
      </c>
      <c r="K37" s="98" t="s">
        <v>15</v>
      </c>
      <c r="L37" s="98" t="s">
        <v>15</v>
      </c>
      <c r="M37" s="83">
        <v>68.67</v>
      </c>
      <c r="N37" s="85">
        <v>67.22</v>
      </c>
      <c r="O37" s="85"/>
      <c r="P37" s="85"/>
      <c r="Q37" s="85"/>
      <c r="R37" s="85"/>
      <c r="S37" s="85">
        <v>97.51</v>
      </c>
      <c r="T37" s="85"/>
      <c r="U37" s="85"/>
      <c r="V37" s="396"/>
    </row>
    <row r="38" spans="1:22" x14ac:dyDescent="0.3">
      <c r="A38" s="286" t="s">
        <v>2</v>
      </c>
      <c r="B38" s="287" t="s">
        <v>3</v>
      </c>
      <c r="C38" s="93" t="s">
        <v>19</v>
      </c>
      <c r="D38" s="94" t="s">
        <v>15</v>
      </c>
      <c r="E38" s="91"/>
      <c r="F38" s="80"/>
      <c r="G38" s="80"/>
      <c r="H38" s="80"/>
      <c r="I38" s="80"/>
      <c r="J38" s="80"/>
      <c r="K38" s="81"/>
      <c r="L38" s="81"/>
      <c r="M38" s="83">
        <v>60.56</v>
      </c>
      <c r="N38" s="85"/>
      <c r="O38" s="85"/>
      <c r="P38" s="85"/>
      <c r="Q38" s="85"/>
      <c r="R38" s="85"/>
      <c r="S38" s="85"/>
      <c r="T38" s="85"/>
      <c r="U38" s="85"/>
      <c r="V38" s="396"/>
    </row>
    <row r="39" spans="1:22" x14ac:dyDescent="0.3">
      <c r="A39" s="286" t="s">
        <v>97</v>
      </c>
      <c r="B39" s="287" t="s">
        <v>98</v>
      </c>
      <c r="C39" s="93" t="s">
        <v>19</v>
      </c>
      <c r="D39" s="93" t="s">
        <v>19</v>
      </c>
      <c r="E39" s="95" t="s">
        <v>19</v>
      </c>
      <c r="F39" s="96" t="s">
        <v>15</v>
      </c>
      <c r="G39" s="80"/>
      <c r="H39" s="80"/>
      <c r="I39" s="91"/>
      <c r="J39" s="80"/>
      <c r="K39" s="81"/>
      <c r="L39" s="81"/>
      <c r="M39" s="92" t="s">
        <v>99</v>
      </c>
      <c r="N39" s="85">
        <v>61.89</v>
      </c>
      <c r="O39" s="85">
        <v>60.53</v>
      </c>
      <c r="P39" s="85"/>
      <c r="Q39" s="85"/>
      <c r="R39" s="85"/>
      <c r="S39" s="85"/>
      <c r="T39" s="85"/>
      <c r="U39" s="85"/>
      <c r="V39" s="396"/>
    </row>
    <row r="40" spans="1:22" ht="15" thickBot="1" x14ac:dyDescent="0.35">
      <c r="A40" s="292" t="s">
        <v>113</v>
      </c>
      <c r="B40" s="293" t="s">
        <v>34</v>
      </c>
      <c r="C40" s="142"/>
      <c r="D40" s="142"/>
      <c r="E40" s="143"/>
      <c r="F40" s="143"/>
      <c r="G40" s="143"/>
      <c r="H40" s="143"/>
      <c r="I40" s="143"/>
      <c r="J40" s="143"/>
      <c r="K40" s="159" t="s">
        <v>15</v>
      </c>
      <c r="L40" s="159" t="s">
        <v>15</v>
      </c>
      <c r="M40" s="76"/>
      <c r="N40" s="150"/>
      <c r="O40" s="150"/>
      <c r="P40" s="150"/>
      <c r="Q40" s="150"/>
      <c r="R40" s="150"/>
      <c r="S40" s="150"/>
      <c r="T40" s="150"/>
      <c r="U40" s="150"/>
      <c r="V40" s="400"/>
    </row>
    <row r="41" spans="1:22" ht="15" thickBot="1" x14ac:dyDescent="0.35">
      <c r="B41" s="245" t="s">
        <v>42</v>
      </c>
      <c r="C41" s="28">
        <v>9</v>
      </c>
      <c r="D41" s="79">
        <v>7</v>
      </c>
      <c r="E41" s="77">
        <v>6</v>
      </c>
      <c r="F41" s="77">
        <v>4</v>
      </c>
      <c r="G41" s="77">
        <v>4</v>
      </c>
      <c r="H41" s="77">
        <v>3</v>
      </c>
      <c r="I41" s="77">
        <v>5</v>
      </c>
      <c r="J41" s="77">
        <v>4</v>
      </c>
      <c r="K41" s="78">
        <v>5</v>
      </c>
      <c r="L41" s="30">
        <v>6</v>
      </c>
      <c r="M41" s="158"/>
      <c r="N41" s="158"/>
      <c r="O41" s="158"/>
    </row>
    <row r="42" spans="1:22" ht="15" thickBot="1" x14ac:dyDescent="0.35">
      <c r="B42" s="152" t="s">
        <v>42</v>
      </c>
      <c r="C42" s="153">
        <v>3</v>
      </c>
      <c r="D42" s="154">
        <v>3</v>
      </c>
      <c r="E42" s="155">
        <v>4</v>
      </c>
      <c r="F42" s="155">
        <v>4</v>
      </c>
      <c r="G42" s="155">
        <v>5</v>
      </c>
      <c r="H42" s="155">
        <v>4</v>
      </c>
      <c r="I42" s="155">
        <v>3</v>
      </c>
      <c r="J42" s="155">
        <v>3</v>
      </c>
      <c r="K42" s="156">
        <v>3</v>
      </c>
      <c r="L42" s="157">
        <v>3</v>
      </c>
    </row>
    <row r="43" spans="1:22" ht="15" thickBot="1" x14ac:dyDescent="0.35">
      <c r="B43" s="130" t="s">
        <v>42</v>
      </c>
      <c r="C43" s="131">
        <v>6</v>
      </c>
      <c r="D43" s="132">
        <v>6</v>
      </c>
      <c r="E43" s="133">
        <v>8</v>
      </c>
      <c r="F43" s="133">
        <v>7</v>
      </c>
      <c r="G43" s="133">
        <v>8</v>
      </c>
      <c r="H43" s="133">
        <v>5</v>
      </c>
      <c r="I43" s="133">
        <v>10</v>
      </c>
      <c r="J43" s="133">
        <v>8</v>
      </c>
      <c r="K43" s="134">
        <v>4</v>
      </c>
      <c r="L43" s="135">
        <v>4</v>
      </c>
    </row>
    <row r="44" spans="1:22" ht="15" thickBot="1" x14ac:dyDescent="0.35">
      <c r="B44" s="169" t="s">
        <v>118</v>
      </c>
      <c r="C44" s="170">
        <f>SUM(C41:C43)</f>
        <v>18</v>
      </c>
      <c r="D44" s="171">
        <f t="shared" ref="D44:L44" si="0">SUM(D41:D43)</f>
        <v>16</v>
      </c>
      <c r="E44" s="172">
        <f t="shared" si="0"/>
        <v>18</v>
      </c>
      <c r="F44" s="172">
        <f t="shared" si="0"/>
        <v>15</v>
      </c>
      <c r="G44" s="172">
        <f t="shared" si="0"/>
        <v>17</v>
      </c>
      <c r="H44" s="172">
        <f t="shared" si="0"/>
        <v>12</v>
      </c>
      <c r="I44" s="172">
        <f t="shared" si="0"/>
        <v>18</v>
      </c>
      <c r="J44" s="172">
        <f t="shared" si="0"/>
        <v>15</v>
      </c>
      <c r="K44" s="173">
        <f t="shared" si="0"/>
        <v>12</v>
      </c>
      <c r="L44" s="174">
        <f t="shared" si="0"/>
        <v>13</v>
      </c>
    </row>
    <row r="47" spans="1:22" ht="18" x14ac:dyDescent="0.35">
      <c r="A47" s="175" t="s">
        <v>119</v>
      </c>
    </row>
    <row r="48" spans="1:22" ht="15" thickBot="1" x14ac:dyDescent="0.35"/>
    <row r="49" spans="1:23" ht="15" thickBot="1" x14ac:dyDescent="0.35">
      <c r="A49" s="2" t="s">
        <v>114</v>
      </c>
      <c r="C49" s="437" t="s">
        <v>120</v>
      </c>
      <c r="D49" s="444"/>
      <c r="E49" s="444"/>
      <c r="F49" s="444"/>
      <c r="G49" s="444"/>
      <c r="H49" s="444"/>
      <c r="I49" s="444"/>
      <c r="J49" s="444"/>
      <c r="K49" s="444"/>
      <c r="L49" s="445"/>
      <c r="M49" s="437" t="s">
        <v>44</v>
      </c>
      <c r="N49" s="444"/>
      <c r="O49" s="444"/>
      <c r="P49" s="444"/>
      <c r="Q49" s="444"/>
      <c r="R49" s="444"/>
      <c r="S49" s="444"/>
      <c r="T49" s="444"/>
      <c r="U49" s="444"/>
      <c r="V49" s="445"/>
      <c r="W49" s="25" t="s">
        <v>35</v>
      </c>
    </row>
    <row r="50" spans="1:23" ht="15" thickBot="1" x14ac:dyDescent="0.35">
      <c r="C50" s="437" t="s">
        <v>72</v>
      </c>
      <c r="D50" s="438"/>
      <c r="E50" s="461" t="s">
        <v>37</v>
      </c>
      <c r="F50" s="438"/>
      <c r="G50" s="461" t="s">
        <v>38</v>
      </c>
      <c r="H50" s="438"/>
      <c r="I50" s="461" t="s">
        <v>39</v>
      </c>
      <c r="J50" s="438"/>
      <c r="K50" s="461" t="s">
        <v>40</v>
      </c>
      <c r="L50" s="445"/>
      <c r="M50" s="437" t="s">
        <v>72</v>
      </c>
      <c r="N50" s="438"/>
      <c r="O50" s="461" t="s">
        <v>37</v>
      </c>
      <c r="P50" s="438"/>
      <c r="Q50" s="436" t="s">
        <v>38</v>
      </c>
      <c r="R50" s="436"/>
      <c r="S50" s="461" t="s">
        <v>39</v>
      </c>
      <c r="T50" s="438"/>
      <c r="U50" s="461" t="s">
        <v>40</v>
      </c>
      <c r="V50" s="445"/>
      <c r="W50" s="27" t="s">
        <v>41</v>
      </c>
    </row>
    <row r="51" spans="1:23" x14ac:dyDescent="0.3">
      <c r="A51" s="294" t="s">
        <v>73</v>
      </c>
      <c r="B51" s="295" t="s">
        <v>32</v>
      </c>
      <c r="C51" s="269">
        <v>1</v>
      </c>
      <c r="D51" s="269">
        <v>1</v>
      </c>
      <c r="E51" s="270">
        <v>1</v>
      </c>
      <c r="F51" s="270">
        <v>1</v>
      </c>
      <c r="G51" s="270">
        <v>1</v>
      </c>
      <c r="H51" s="270">
        <v>1</v>
      </c>
      <c r="I51" s="270">
        <v>3</v>
      </c>
      <c r="J51" s="270">
        <v>1</v>
      </c>
      <c r="K51" s="271">
        <v>1</v>
      </c>
      <c r="L51" s="272">
        <v>1</v>
      </c>
      <c r="M51" s="111">
        <v>60.03</v>
      </c>
      <c r="N51" s="112">
        <v>60.29</v>
      </c>
      <c r="O51" s="112">
        <v>59.07</v>
      </c>
      <c r="P51" s="113">
        <v>59.19</v>
      </c>
      <c r="Q51" s="113">
        <v>59.23</v>
      </c>
      <c r="R51" s="113">
        <v>59.57</v>
      </c>
      <c r="S51" s="113">
        <v>66.08</v>
      </c>
      <c r="T51" s="113">
        <v>58.84</v>
      </c>
      <c r="U51" s="179">
        <v>58.54</v>
      </c>
      <c r="V51" s="114">
        <v>59.05</v>
      </c>
      <c r="W51" s="115">
        <f t="shared" ref="W51:W60" si="1">MIN(M51:V51)</f>
        <v>58.54</v>
      </c>
    </row>
    <row r="52" spans="1:23" x14ac:dyDescent="0.3">
      <c r="A52" s="288" t="s">
        <v>111</v>
      </c>
      <c r="B52" s="289" t="s">
        <v>75</v>
      </c>
      <c r="C52" s="116"/>
      <c r="D52" s="116"/>
      <c r="E52" s="117"/>
      <c r="F52" s="117"/>
      <c r="G52" s="117"/>
      <c r="H52" s="117"/>
      <c r="I52" s="117">
        <v>2</v>
      </c>
      <c r="J52" s="117">
        <v>2</v>
      </c>
      <c r="K52" s="118">
        <v>2</v>
      </c>
      <c r="L52" s="119">
        <v>2</v>
      </c>
      <c r="M52" s="120"/>
      <c r="N52" s="121"/>
      <c r="O52" s="121"/>
      <c r="P52" s="122"/>
      <c r="Q52" s="122"/>
      <c r="R52" s="122"/>
      <c r="S52" s="122">
        <v>64.94</v>
      </c>
      <c r="T52" s="122">
        <v>60.01</v>
      </c>
      <c r="U52" s="180">
        <v>59.48</v>
      </c>
      <c r="V52" s="123">
        <v>59.9</v>
      </c>
      <c r="W52" s="124">
        <f t="shared" si="1"/>
        <v>59.48</v>
      </c>
    </row>
    <row r="53" spans="1:23" x14ac:dyDescent="0.3">
      <c r="A53" s="288" t="s">
        <v>100</v>
      </c>
      <c r="B53" s="289" t="s">
        <v>102</v>
      </c>
      <c r="C53" s="116"/>
      <c r="D53" s="116"/>
      <c r="E53" s="117">
        <v>4</v>
      </c>
      <c r="F53" s="117">
        <v>4</v>
      </c>
      <c r="G53" s="117">
        <v>3</v>
      </c>
      <c r="H53" s="117">
        <v>3</v>
      </c>
      <c r="I53" s="117">
        <v>10</v>
      </c>
      <c r="J53" s="117">
        <v>4</v>
      </c>
      <c r="K53" s="118">
        <v>3</v>
      </c>
      <c r="L53" s="119" t="s">
        <v>19</v>
      </c>
      <c r="M53" s="120"/>
      <c r="N53" s="121"/>
      <c r="O53" s="121">
        <v>60.8</v>
      </c>
      <c r="P53" s="122">
        <v>60.12</v>
      </c>
      <c r="Q53" s="122">
        <v>60.18</v>
      </c>
      <c r="R53" s="122">
        <v>60.11</v>
      </c>
      <c r="S53" s="122">
        <v>67.819999999999993</v>
      </c>
      <c r="T53" s="122">
        <v>61.03</v>
      </c>
      <c r="U53" s="180">
        <v>59.62</v>
      </c>
      <c r="V53" s="123">
        <v>60.15</v>
      </c>
      <c r="W53" s="124">
        <f t="shared" si="1"/>
        <v>59.62</v>
      </c>
    </row>
    <row r="54" spans="1:23" x14ac:dyDescent="0.3">
      <c r="A54" s="288" t="s">
        <v>74</v>
      </c>
      <c r="B54" s="289" t="s">
        <v>75</v>
      </c>
      <c r="C54" s="116">
        <v>2</v>
      </c>
      <c r="D54" s="116">
        <v>3</v>
      </c>
      <c r="E54" s="117">
        <v>3</v>
      </c>
      <c r="F54" s="117">
        <v>3</v>
      </c>
      <c r="G54" s="117" t="s">
        <v>19</v>
      </c>
      <c r="H54" s="117" t="s">
        <v>15</v>
      </c>
      <c r="I54" s="117">
        <v>5</v>
      </c>
      <c r="J54" s="117" t="s">
        <v>19</v>
      </c>
      <c r="K54" s="117"/>
      <c r="L54" s="119"/>
      <c r="M54" s="120">
        <v>61.18</v>
      </c>
      <c r="N54" s="121">
        <v>61.11</v>
      </c>
      <c r="O54" s="121">
        <v>60.22</v>
      </c>
      <c r="P54" s="181">
        <v>59.96</v>
      </c>
      <c r="Q54" s="122">
        <v>61.28</v>
      </c>
      <c r="R54" s="122"/>
      <c r="S54" s="122">
        <v>66.760000000000005</v>
      </c>
      <c r="T54" s="122">
        <v>61.51</v>
      </c>
      <c r="U54" s="123"/>
      <c r="V54" s="123"/>
      <c r="W54" s="124">
        <f t="shared" si="1"/>
        <v>59.96</v>
      </c>
    </row>
    <row r="55" spans="1:23" x14ac:dyDescent="0.3">
      <c r="A55" s="288" t="s">
        <v>76</v>
      </c>
      <c r="B55" s="289" t="s">
        <v>79</v>
      </c>
      <c r="C55" s="116">
        <v>3</v>
      </c>
      <c r="D55" s="116">
        <v>2</v>
      </c>
      <c r="E55" s="117">
        <v>2</v>
      </c>
      <c r="F55" s="117">
        <v>2</v>
      </c>
      <c r="G55" s="117">
        <v>2</v>
      </c>
      <c r="H55" s="117">
        <v>2</v>
      </c>
      <c r="I55" s="117">
        <v>4</v>
      </c>
      <c r="J55" s="117" t="s">
        <v>15</v>
      </c>
      <c r="K55" s="118"/>
      <c r="L55" s="119"/>
      <c r="M55" s="120">
        <v>61.27</v>
      </c>
      <c r="N55" s="121">
        <v>61.15</v>
      </c>
      <c r="O55" s="182">
        <v>59.97</v>
      </c>
      <c r="P55" s="122">
        <v>60.47</v>
      </c>
      <c r="Q55" s="122">
        <v>60.55</v>
      </c>
      <c r="R55" s="122">
        <v>60.13</v>
      </c>
      <c r="S55" s="122">
        <v>65.59</v>
      </c>
      <c r="T55" s="122"/>
      <c r="U55" s="123"/>
      <c r="V55" s="123"/>
      <c r="W55" s="124">
        <f t="shared" si="1"/>
        <v>59.97</v>
      </c>
    </row>
    <row r="56" spans="1:23" x14ac:dyDescent="0.3">
      <c r="A56" s="288" t="s">
        <v>101</v>
      </c>
      <c r="B56" s="289" t="s">
        <v>75</v>
      </c>
      <c r="C56" s="116"/>
      <c r="D56" s="116"/>
      <c r="E56" s="117">
        <v>6</v>
      </c>
      <c r="F56" s="117">
        <v>6</v>
      </c>
      <c r="G56" s="117">
        <v>4</v>
      </c>
      <c r="H56" s="117">
        <v>4</v>
      </c>
      <c r="I56" s="117">
        <v>1</v>
      </c>
      <c r="J56" s="117">
        <v>3</v>
      </c>
      <c r="K56" s="118"/>
      <c r="L56" s="119"/>
      <c r="M56" s="120"/>
      <c r="N56" s="121"/>
      <c r="O56" s="121">
        <v>62.15</v>
      </c>
      <c r="P56" s="122">
        <v>62.97</v>
      </c>
      <c r="Q56" s="122">
        <v>61.29</v>
      </c>
      <c r="R56" s="181">
        <v>60.1</v>
      </c>
      <c r="S56" s="122">
        <v>65.16</v>
      </c>
      <c r="T56" s="122">
        <v>60.98</v>
      </c>
      <c r="U56" s="123"/>
      <c r="V56" s="123"/>
      <c r="W56" s="124">
        <f t="shared" si="1"/>
        <v>60.1</v>
      </c>
    </row>
    <row r="57" spans="1:23" x14ac:dyDescent="0.3">
      <c r="A57" s="288" t="s">
        <v>77</v>
      </c>
      <c r="B57" s="289" t="s">
        <v>81</v>
      </c>
      <c r="C57" s="116">
        <v>4</v>
      </c>
      <c r="D57" s="116">
        <v>4</v>
      </c>
      <c r="E57" s="117">
        <v>5</v>
      </c>
      <c r="F57" s="117">
        <v>5</v>
      </c>
      <c r="G57" s="117">
        <v>5</v>
      </c>
      <c r="H57" s="117" t="s">
        <v>15</v>
      </c>
      <c r="I57" s="117">
        <v>7</v>
      </c>
      <c r="J57" s="117">
        <v>6</v>
      </c>
      <c r="K57" s="118" t="s">
        <v>15</v>
      </c>
      <c r="L57" s="119" t="s">
        <v>15</v>
      </c>
      <c r="M57" s="120">
        <v>63.17</v>
      </c>
      <c r="N57" s="121">
        <v>62.34</v>
      </c>
      <c r="O57" s="121">
        <v>61.34</v>
      </c>
      <c r="P57" s="181">
        <v>61.33</v>
      </c>
      <c r="Q57" s="122">
        <v>62.17</v>
      </c>
      <c r="R57" s="122"/>
      <c r="S57" s="122">
        <v>68.84</v>
      </c>
      <c r="T57" s="122">
        <v>63.39</v>
      </c>
      <c r="U57" s="123"/>
      <c r="V57" s="123"/>
      <c r="W57" s="124">
        <f t="shared" si="1"/>
        <v>61.33</v>
      </c>
    </row>
    <row r="58" spans="1:23" x14ac:dyDescent="0.3">
      <c r="A58" s="288" t="s">
        <v>103</v>
      </c>
      <c r="B58" s="289" t="s">
        <v>104</v>
      </c>
      <c r="C58" s="116"/>
      <c r="D58" s="116"/>
      <c r="E58" s="117" t="s">
        <v>19</v>
      </c>
      <c r="F58" s="117" t="s">
        <v>15</v>
      </c>
      <c r="G58" s="117">
        <v>6</v>
      </c>
      <c r="H58" s="117">
        <v>5</v>
      </c>
      <c r="I58" s="117">
        <v>8</v>
      </c>
      <c r="J58" s="117">
        <v>5</v>
      </c>
      <c r="K58" s="118"/>
      <c r="L58" s="119"/>
      <c r="M58" s="120"/>
      <c r="N58" s="121"/>
      <c r="O58" s="121">
        <v>64.89</v>
      </c>
      <c r="P58" s="122"/>
      <c r="Q58" s="122">
        <v>63</v>
      </c>
      <c r="R58" s="122">
        <v>64.010000000000005</v>
      </c>
      <c r="S58" s="122">
        <v>67.819999999999993</v>
      </c>
      <c r="T58" s="181">
        <v>62.44</v>
      </c>
      <c r="U58" s="123"/>
      <c r="V58" s="123"/>
      <c r="W58" s="124">
        <f t="shared" si="1"/>
        <v>62.44</v>
      </c>
    </row>
    <row r="59" spans="1:23" x14ac:dyDescent="0.3">
      <c r="A59" s="288" t="s">
        <v>78</v>
      </c>
      <c r="B59" s="289" t="s">
        <v>79</v>
      </c>
      <c r="C59" s="116">
        <v>5</v>
      </c>
      <c r="D59" s="116">
        <v>6</v>
      </c>
      <c r="E59" s="117">
        <v>7</v>
      </c>
      <c r="F59" s="117">
        <v>7</v>
      </c>
      <c r="G59" s="117">
        <v>7</v>
      </c>
      <c r="H59" s="117" t="s">
        <v>15</v>
      </c>
      <c r="I59" s="117">
        <v>9</v>
      </c>
      <c r="J59" s="117">
        <v>7</v>
      </c>
      <c r="K59" s="118">
        <v>4</v>
      </c>
      <c r="L59" s="119">
        <v>3</v>
      </c>
      <c r="M59" s="120">
        <v>66.36</v>
      </c>
      <c r="N59" s="121">
        <v>65.47</v>
      </c>
      <c r="O59" s="121">
        <v>65.87</v>
      </c>
      <c r="P59" s="122">
        <v>65.239999999999995</v>
      </c>
      <c r="Q59" s="122">
        <v>64.25</v>
      </c>
      <c r="R59" s="122"/>
      <c r="S59" s="122">
        <v>68.72</v>
      </c>
      <c r="T59" s="122">
        <v>64.31</v>
      </c>
      <c r="U59" s="123">
        <v>64.94</v>
      </c>
      <c r="V59" s="180">
        <v>63.99</v>
      </c>
      <c r="W59" s="124">
        <f t="shared" si="1"/>
        <v>63.99</v>
      </c>
    </row>
    <row r="60" spans="1:23" ht="15" thickBot="1" x14ac:dyDescent="0.35">
      <c r="A60" s="296" t="s">
        <v>52</v>
      </c>
      <c r="B60" s="297" t="s">
        <v>80</v>
      </c>
      <c r="C60" s="273">
        <v>6</v>
      </c>
      <c r="D60" s="273">
        <v>5</v>
      </c>
      <c r="E60" s="274" t="s">
        <v>15</v>
      </c>
      <c r="F60" s="274" t="s">
        <v>15</v>
      </c>
      <c r="G60" s="274"/>
      <c r="H60" s="274"/>
      <c r="I60" s="274">
        <v>6</v>
      </c>
      <c r="J60" s="274" t="s">
        <v>15</v>
      </c>
      <c r="K60" s="275"/>
      <c r="L60" s="276"/>
      <c r="M60" s="125">
        <v>68.78</v>
      </c>
      <c r="N60" s="183">
        <v>65.73</v>
      </c>
      <c r="O60" s="126"/>
      <c r="P60" s="127"/>
      <c r="Q60" s="127"/>
      <c r="R60" s="127"/>
      <c r="S60" s="127">
        <v>67.14</v>
      </c>
      <c r="T60" s="127"/>
      <c r="U60" s="128"/>
      <c r="V60" s="128"/>
      <c r="W60" s="129">
        <f t="shared" si="1"/>
        <v>65.73</v>
      </c>
    </row>
    <row r="61" spans="1:23" x14ac:dyDescent="0.3">
      <c r="M61" s="105"/>
      <c r="N61" s="105"/>
      <c r="O61" s="105"/>
      <c r="P61" s="105"/>
      <c r="Q61" s="105"/>
      <c r="R61" s="105"/>
      <c r="S61" s="105"/>
      <c r="T61" s="105"/>
      <c r="U61" s="105"/>
      <c r="V61" s="105"/>
    </row>
    <row r="62" spans="1:23" ht="15" thickBot="1" x14ac:dyDescent="0.35">
      <c r="M62" s="105"/>
      <c r="N62" s="105"/>
      <c r="O62" s="105"/>
      <c r="P62" s="105"/>
      <c r="Q62" s="105"/>
      <c r="R62" s="105"/>
      <c r="S62" s="105"/>
      <c r="T62" s="105"/>
      <c r="U62" s="105"/>
      <c r="V62" s="105"/>
    </row>
    <row r="63" spans="1:23" ht="15" thickBot="1" x14ac:dyDescent="0.35">
      <c r="A63" s="2" t="s">
        <v>115</v>
      </c>
      <c r="C63" s="437" t="s">
        <v>120</v>
      </c>
      <c r="D63" s="444"/>
      <c r="E63" s="444"/>
      <c r="F63" s="444"/>
      <c r="G63" s="444"/>
      <c r="H63" s="444"/>
      <c r="I63" s="444"/>
      <c r="J63" s="444"/>
      <c r="K63" s="444"/>
      <c r="L63" s="445"/>
      <c r="M63" s="439" t="s">
        <v>44</v>
      </c>
      <c r="N63" s="442"/>
      <c r="O63" s="442"/>
      <c r="P63" s="442"/>
      <c r="Q63" s="442"/>
      <c r="R63" s="442"/>
      <c r="S63" s="442"/>
      <c r="T63" s="442"/>
      <c r="U63" s="442"/>
      <c r="V63" s="443"/>
      <c r="W63" s="25" t="s">
        <v>35</v>
      </c>
    </row>
    <row r="64" spans="1:23" ht="15" thickBot="1" x14ac:dyDescent="0.35">
      <c r="C64" s="437" t="s">
        <v>72</v>
      </c>
      <c r="D64" s="438"/>
      <c r="E64" s="461" t="s">
        <v>37</v>
      </c>
      <c r="F64" s="438"/>
      <c r="G64" s="461" t="s">
        <v>38</v>
      </c>
      <c r="H64" s="438"/>
      <c r="I64" s="461" t="s">
        <v>39</v>
      </c>
      <c r="J64" s="438"/>
      <c r="K64" s="461" t="s">
        <v>40</v>
      </c>
      <c r="L64" s="445"/>
      <c r="M64" s="439" t="s">
        <v>72</v>
      </c>
      <c r="N64" s="440"/>
      <c r="O64" s="452" t="s">
        <v>37</v>
      </c>
      <c r="P64" s="440"/>
      <c r="Q64" s="441" t="s">
        <v>38</v>
      </c>
      <c r="R64" s="441"/>
      <c r="S64" s="452" t="s">
        <v>39</v>
      </c>
      <c r="T64" s="440"/>
      <c r="U64" s="452" t="s">
        <v>40</v>
      </c>
      <c r="V64" s="443"/>
      <c r="W64" s="27" t="s">
        <v>41</v>
      </c>
    </row>
    <row r="65" spans="1:23" x14ac:dyDescent="0.3">
      <c r="A65" s="284" t="s">
        <v>82</v>
      </c>
      <c r="B65" s="285" t="s">
        <v>83</v>
      </c>
      <c r="C65" s="261">
        <v>1</v>
      </c>
      <c r="D65" s="261">
        <v>1</v>
      </c>
      <c r="E65" s="262">
        <v>1</v>
      </c>
      <c r="F65" s="262">
        <v>1</v>
      </c>
      <c r="G65" s="262">
        <v>1</v>
      </c>
      <c r="H65" s="262">
        <v>1</v>
      </c>
      <c r="I65" s="262">
        <v>1</v>
      </c>
      <c r="J65" s="262">
        <v>1</v>
      </c>
      <c r="K65" s="263">
        <v>1</v>
      </c>
      <c r="L65" s="264">
        <v>1</v>
      </c>
      <c r="M65" s="161">
        <v>58.37</v>
      </c>
      <c r="N65" s="163">
        <v>58.51</v>
      </c>
      <c r="O65" s="163">
        <v>58.3</v>
      </c>
      <c r="P65" s="164">
        <v>58.43</v>
      </c>
      <c r="Q65" s="164">
        <v>58.23</v>
      </c>
      <c r="R65" s="164">
        <v>58.48</v>
      </c>
      <c r="S65" s="164">
        <v>64.040000000000006</v>
      </c>
      <c r="T65" s="164">
        <v>59.42</v>
      </c>
      <c r="U65" s="184">
        <v>57.65</v>
      </c>
      <c r="V65" s="106">
        <v>57.79</v>
      </c>
      <c r="W65" s="176">
        <f t="shared" ref="W65:W71" si="2">MIN(M65:V65)</f>
        <v>57.65</v>
      </c>
    </row>
    <row r="66" spans="1:23" x14ac:dyDescent="0.3">
      <c r="A66" s="290" t="s">
        <v>85</v>
      </c>
      <c r="B66" s="291" t="s">
        <v>34</v>
      </c>
      <c r="C66" s="142">
        <v>2</v>
      </c>
      <c r="D66" s="142">
        <v>2</v>
      </c>
      <c r="E66" s="143">
        <v>2</v>
      </c>
      <c r="F66" s="143">
        <v>2</v>
      </c>
      <c r="G66" s="143"/>
      <c r="H66" s="143"/>
      <c r="I66" s="143"/>
      <c r="J66" s="143"/>
      <c r="K66" s="145"/>
      <c r="L66" s="146"/>
      <c r="M66" s="75">
        <v>58.85</v>
      </c>
      <c r="N66" s="74">
        <v>58.77</v>
      </c>
      <c r="O66" s="74">
        <v>58.62</v>
      </c>
      <c r="P66" s="185">
        <v>58.46</v>
      </c>
      <c r="Q66" s="73"/>
      <c r="R66" s="73"/>
      <c r="S66" s="73"/>
      <c r="T66" s="73"/>
      <c r="U66" s="72"/>
      <c r="V66" s="72"/>
      <c r="W66" s="177">
        <f t="shared" si="2"/>
        <v>58.46</v>
      </c>
    </row>
    <row r="67" spans="1:23" x14ac:dyDescent="0.3">
      <c r="A67" s="290" t="s">
        <v>108</v>
      </c>
      <c r="B67" s="291" t="s">
        <v>34</v>
      </c>
      <c r="C67" s="142"/>
      <c r="D67" s="142"/>
      <c r="E67" s="143"/>
      <c r="F67" s="143"/>
      <c r="G67" s="143">
        <v>2</v>
      </c>
      <c r="H67" s="143">
        <v>2</v>
      </c>
      <c r="I67" s="143"/>
      <c r="J67" s="143"/>
      <c r="K67" s="145"/>
      <c r="L67" s="146"/>
      <c r="M67" s="75"/>
      <c r="N67" s="74"/>
      <c r="O67" s="74"/>
      <c r="P67" s="73"/>
      <c r="Q67" s="73">
        <v>59.51</v>
      </c>
      <c r="R67" s="185">
        <v>59.48</v>
      </c>
      <c r="S67" s="73"/>
      <c r="T67" s="73"/>
      <c r="U67" s="72"/>
      <c r="V67" s="72"/>
      <c r="W67" s="177">
        <f t="shared" si="2"/>
        <v>59.48</v>
      </c>
    </row>
    <row r="68" spans="1:23" x14ac:dyDescent="0.3">
      <c r="A68" s="290" t="s">
        <v>105</v>
      </c>
      <c r="B68" s="291" t="s">
        <v>34</v>
      </c>
      <c r="C68" s="142"/>
      <c r="D68" s="142"/>
      <c r="E68" s="143">
        <v>3</v>
      </c>
      <c r="F68" s="143">
        <v>3</v>
      </c>
      <c r="G68" s="143">
        <v>3</v>
      </c>
      <c r="H68" s="144" t="s">
        <v>15</v>
      </c>
      <c r="I68" s="143">
        <v>3</v>
      </c>
      <c r="J68" s="143">
        <v>2</v>
      </c>
      <c r="K68" s="145">
        <v>2</v>
      </c>
      <c r="L68" s="146">
        <v>2</v>
      </c>
      <c r="M68" s="75"/>
      <c r="N68" s="74"/>
      <c r="O68" s="74">
        <v>62.03</v>
      </c>
      <c r="P68" s="73">
        <v>62.7</v>
      </c>
      <c r="Q68" s="73">
        <v>62.95</v>
      </c>
      <c r="R68" s="73"/>
      <c r="S68" s="73">
        <v>67.739999999999995</v>
      </c>
      <c r="T68" s="73">
        <v>61.91</v>
      </c>
      <c r="U68" s="72">
        <v>61.85</v>
      </c>
      <c r="V68" s="186">
        <v>61.32</v>
      </c>
      <c r="W68" s="177">
        <f t="shared" si="2"/>
        <v>61.32</v>
      </c>
    </row>
    <row r="69" spans="1:23" x14ac:dyDescent="0.3">
      <c r="A69" s="290" t="s">
        <v>84</v>
      </c>
      <c r="B69" s="291" t="s">
        <v>34</v>
      </c>
      <c r="C69" s="142">
        <v>3</v>
      </c>
      <c r="D69" s="142">
        <v>3</v>
      </c>
      <c r="E69" s="144" t="s">
        <v>15</v>
      </c>
      <c r="F69" s="144" t="s">
        <v>15</v>
      </c>
      <c r="G69" s="143"/>
      <c r="H69" s="143"/>
      <c r="I69" s="143"/>
      <c r="J69" s="143"/>
      <c r="K69" s="145"/>
      <c r="L69" s="146"/>
      <c r="M69" s="75">
        <v>61.97</v>
      </c>
      <c r="N69" s="187">
        <v>61.67</v>
      </c>
      <c r="O69" s="74"/>
      <c r="P69" s="73"/>
      <c r="Q69" s="73"/>
      <c r="R69" s="73"/>
      <c r="S69" s="73"/>
      <c r="T69" s="73"/>
      <c r="U69" s="72"/>
      <c r="V69" s="72"/>
      <c r="W69" s="177">
        <f t="shared" si="2"/>
        <v>61.67</v>
      </c>
    </row>
    <row r="70" spans="1:23" x14ac:dyDescent="0.3">
      <c r="A70" s="290" t="s">
        <v>109</v>
      </c>
      <c r="B70" s="291" t="s">
        <v>34</v>
      </c>
      <c r="C70" s="142"/>
      <c r="D70" s="142"/>
      <c r="E70" s="143"/>
      <c r="F70" s="143"/>
      <c r="G70" s="143">
        <v>5</v>
      </c>
      <c r="H70" s="143">
        <v>3</v>
      </c>
      <c r="I70" s="143">
        <v>2</v>
      </c>
      <c r="J70" s="143">
        <v>3</v>
      </c>
      <c r="K70" s="145">
        <v>3</v>
      </c>
      <c r="L70" s="146">
        <v>3</v>
      </c>
      <c r="M70" s="75"/>
      <c r="N70" s="74"/>
      <c r="O70" s="74"/>
      <c r="P70" s="73"/>
      <c r="Q70" s="73">
        <v>67.14</v>
      </c>
      <c r="R70" s="73">
        <v>67.319999999999993</v>
      </c>
      <c r="S70" s="73">
        <v>68.010000000000005</v>
      </c>
      <c r="T70" s="73">
        <v>64.3</v>
      </c>
      <c r="U70" s="72">
        <v>63.34</v>
      </c>
      <c r="V70" s="186">
        <v>62.59</v>
      </c>
      <c r="W70" s="177">
        <f t="shared" si="2"/>
        <v>62.59</v>
      </c>
    </row>
    <row r="71" spans="1:23" x14ac:dyDescent="0.3">
      <c r="A71" s="290" t="s">
        <v>106</v>
      </c>
      <c r="B71" s="291" t="s">
        <v>107</v>
      </c>
      <c r="C71" s="142"/>
      <c r="D71" s="142"/>
      <c r="E71" s="143">
        <v>4</v>
      </c>
      <c r="F71" s="148" t="s">
        <v>19</v>
      </c>
      <c r="G71" s="143">
        <v>4</v>
      </c>
      <c r="H71" s="148" t="s">
        <v>19</v>
      </c>
      <c r="I71" s="143"/>
      <c r="J71" s="143"/>
      <c r="K71" s="145"/>
      <c r="L71" s="146"/>
      <c r="M71" s="75"/>
      <c r="N71" s="74"/>
      <c r="O71" s="74">
        <v>65.959999999999994</v>
      </c>
      <c r="P71" s="149" t="s">
        <v>99</v>
      </c>
      <c r="Q71" s="185">
        <v>65.77</v>
      </c>
      <c r="R71" s="73">
        <v>65.819999999999993</v>
      </c>
      <c r="S71" s="73"/>
      <c r="T71" s="73"/>
      <c r="U71" s="72"/>
      <c r="V71" s="72"/>
      <c r="W71" s="177">
        <f t="shared" si="2"/>
        <v>65.77</v>
      </c>
    </row>
    <row r="72" spans="1:23" ht="15" thickBot="1" x14ac:dyDescent="0.35">
      <c r="A72" s="292" t="s">
        <v>113</v>
      </c>
      <c r="B72" s="293" t="s">
        <v>34</v>
      </c>
      <c r="C72" s="265"/>
      <c r="D72" s="265"/>
      <c r="E72" s="266"/>
      <c r="F72" s="266"/>
      <c r="G72" s="266"/>
      <c r="H72" s="266"/>
      <c r="I72" s="266"/>
      <c r="J72" s="266"/>
      <c r="K72" s="267" t="s">
        <v>15</v>
      </c>
      <c r="L72" s="268" t="s">
        <v>15</v>
      </c>
      <c r="M72" s="76"/>
      <c r="N72" s="107"/>
      <c r="O72" s="107"/>
      <c r="P72" s="150"/>
      <c r="Q72" s="150"/>
      <c r="R72" s="150"/>
      <c r="S72" s="150"/>
      <c r="T72" s="150"/>
      <c r="U72" s="151"/>
      <c r="V72" s="151"/>
      <c r="W72" s="178"/>
    </row>
    <row r="73" spans="1:23" x14ac:dyDescent="0.3">
      <c r="M73" s="105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1:23" ht="15" thickBot="1" x14ac:dyDescent="0.35">
      <c r="M74" s="105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1:23" ht="15" thickBot="1" x14ac:dyDescent="0.35">
      <c r="A75" s="2" t="s">
        <v>116</v>
      </c>
      <c r="C75" s="437" t="s">
        <v>120</v>
      </c>
      <c r="D75" s="444"/>
      <c r="E75" s="444"/>
      <c r="F75" s="444"/>
      <c r="G75" s="444"/>
      <c r="H75" s="444"/>
      <c r="I75" s="444"/>
      <c r="J75" s="444"/>
      <c r="K75" s="444"/>
      <c r="L75" s="445"/>
      <c r="M75" s="439" t="s">
        <v>44</v>
      </c>
      <c r="N75" s="442"/>
      <c r="O75" s="442"/>
      <c r="P75" s="442"/>
      <c r="Q75" s="442"/>
      <c r="R75" s="442"/>
      <c r="S75" s="442"/>
      <c r="T75" s="442"/>
      <c r="U75" s="442"/>
      <c r="V75" s="443"/>
      <c r="W75" s="25" t="s">
        <v>35</v>
      </c>
    </row>
    <row r="76" spans="1:23" ht="15" thickBot="1" x14ac:dyDescent="0.35">
      <c r="C76" s="437" t="s">
        <v>72</v>
      </c>
      <c r="D76" s="438"/>
      <c r="E76" s="461" t="s">
        <v>37</v>
      </c>
      <c r="F76" s="438"/>
      <c r="G76" s="461" t="s">
        <v>38</v>
      </c>
      <c r="H76" s="438"/>
      <c r="I76" s="461" t="s">
        <v>39</v>
      </c>
      <c r="J76" s="438"/>
      <c r="K76" s="461" t="s">
        <v>40</v>
      </c>
      <c r="L76" s="445"/>
      <c r="M76" s="439" t="s">
        <v>72</v>
      </c>
      <c r="N76" s="440"/>
      <c r="O76" s="452" t="s">
        <v>37</v>
      </c>
      <c r="P76" s="440"/>
      <c r="Q76" s="441" t="s">
        <v>38</v>
      </c>
      <c r="R76" s="441"/>
      <c r="S76" s="452" t="s">
        <v>39</v>
      </c>
      <c r="T76" s="440"/>
      <c r="U76" s="452" t="s">
        <v>40</v>
      </c>
      <c r="V76" s="443"/>
      <c r="W76" s="27" t="s">
        <v>41</v>
      </c>
    </row>
    <row r="77" spans="1:23" x14ac:dyDescent="0.3">
      <c r="A77" s="298" t="s">
        <v>112</v>
      </c>
      <c r="B77" s="299" t="s">
        <v>93</v>
      </c>
      <c r="C77" s="228"/>
      <c r="D77" s="228"/>
      <c r="E77" s="223"/>
      <c r="F77" s="223"/>
      <c r="G77" s="223"/>
      <c r="H77" s="223"/>
      <c r="I77" s="257" t="s">
        <v>15</v>
      </c>
      <c r="J77" s="257" t="s">
        <v>15</v>
      </c>
      <c r="K77" s="224">
        <v>3</v>
      </c>
      <c r="L77" s="225">
        <v>1</v>
      </c>
      <c r="M77" s="103"/>
      <c r="N77" s="104"/>
      <c r="O77" s="104"/>
      <c r="P77" s="100"/>
      <c r="Q77" s="100"/>
      <c r="R77" s="100"/>
      <c r="S77" s="100"/>
      <c r="T77" s="100"/>
      <c r="U77" s="101">
        <v>58.15</v>
      </c>
      <c r="V77" s="188">
        <v>57.45</v>
      </c>
      <c r="W77" s="18">
        <f t="shared" ref="W77:W87" si="3">MIN(M77:V77)</f>
        <v>57.45</v>
      </c>
    </row>
    <row r="78" spans="1:23" x14ac:dyDescent="0.3">
      <c r="A78" s="286" t="s">
        <v>86</v>
      </c>
      <c r="B78" s="287" t="s">
        <v>87</v>
      </c>
      <c r="C78" s="91">
        <v>1</v>
      </c>
      <c r="D78" s="91">
        <v>1</v>
      </c>
      <c r="E78" s="80">
        <v>1</v>
      </c>
      <c r="F78" s="80">
        <v>1</v>
      </c>
      <c r="G78" s="80">
        <v>2</v>
      </c>
      <c r="H78" s="80">
        <v>1</v>
      </c>
      <c r="I78" s="80">
        <v>1</v>
      </c>
      <c r="J78" s="80">
        <v>1</v>
      </c>
      <c r="K78" s="81">
        <v>2</v>
      </c>
      <c r="L78" s="82">
        <v>2</v>
      </c>
      <c r="M78" s="83">
        <v>58.85</v>
      </c>
      <c r="N78" s="84">
        <v>59.18</v>
      </c>
      <c r="O78" s="84">
        <v>58.85</v>
      </c>
      <c r="P78" s="85">
        <v>59.29</v>
      </c>
      <c r="Q78" s="85">
        <v>60.02</v>
      </c>
      <c r="R78" s="85">
        <v>59.52</v>
      </c>
      <c r="S78" s="85">
        <v>65.239999999999995</v>
      </c>
      <c r="T78" s="85">
        <v>58.72</v>
      </c>
      <c r="U78" s="86">
        <v>58.62</v>
      </c>
      <c r="V78" s="189">
        <v>58.29</v>
      </c>
      <c r="W78" s="19">
        <f t="shared" si="3"/>
        <v>58.29</v>
      </c>
    </row>
    <row r="79" spans="1:23" x14ac:dyDescent="0.3">
      <c r="A79" s="286" t="s">
        <v>84</v>
      </c>
      <c r="B79" s="287" t="s">
        <v>110</v>
      </c>
      <c r="C79" s="91"/>
      <c r="D79" s="91"/>
      <c r="E79" s="91"/>
      <c r="F79" s="80"/>
      <c r="G79" s="80">
        <v>1</v>
      </c>
      <c r="H79" s="96" t="s">
        <v>15</v>
      </c>
      <c r="I79" s="95" t="s">
        <v>19</v>
      </c>
      <c r="J79" s="80">
        <v>4</v>
      </c>
      <c r="K79" s="81">
        <v>1</v>
      </c>
      <c r="L79" s="82">
        <v>3</v>
      </c>
      <c r="M79" s="83"/>
      <c r="N79" s="84"/>
      <c r="O79" s="84"/>
      <c r="P79" s="85"/>
      <c r="Q79" s="85">
        <v>59.85</v>
      </c>
      <c r="R79" s="85"/>
      <c r="S79" s="85">
        <v>64.459999999999994</v>
      </c>
      <c r="T79" s="85">
        <v>60.24</v>
      </c>
      <c r="U79" s="189">
        <v>58.42</v>
      </c>
      <c r="V79" s="189">
        <v>58.42</v>
      </c>
      <c r="W79" s="19">
        <f t="shared" si="3"/>
        <v>58.42</v>
      </c>
    </row>
    <row r="80" spans="1:23" x14ac:dyDescent="0.3">
      <c r="A80" s="286" t="s">
        <v>88</v>
      </c>
      <c r="B80" s="287" t="s">
        <v>89</v>
      </c>
      <c r="C80" s="91">
        <v>2</v>
      </c>
      <c r="D80" s="93" t="s">
        <v>19</v>
      </c>
      <c r="E80" s="80">
        <v>4</v>
      </c>
      <c r="F80" s="80">
        <v>3</v>
      </c>
      <c r="G80" s="80"/>
      <c r="H80" s="80"/>
      <c r="I80" s="80">
        <v>2</v>
      </c>
      <c r="J80" s="80">
        <v>2</v>
      </c>
      <c r="K80" s="91">
        <v>4</v>
      </c>
      <c r="L80" s="82">
        <v>4</v>
      </c>
      <c r="M80" s="83">
        <v>59.94</v>
      </c>
      <c r="N80" s="84">
        <v>61.17</v>
      </c>
      <c r="O80" s="84">
        <v>59.86</v>
      </c>
      <c r="P80" s="85">
        <v>59.41</v>
      </c>
      <c r="Q80" s="85"/>
      <c r="R80" s="85"/>
      <c r="S80" s="85">
        <v>65.33</v>
      </c>
      <c r="T80" s="85">
        <v>59.79</v>
      </c>
      <c r="U80" s="189">
        <v>59.14</v>
      </c>
      <c r="V80" s="86">
        <v>59.94</v>
      </c>
      <c r="W80" s="19">
        <f t="shared" si="3"/>
        <v>59.14</v>
      </c>
    </row>
    <row r="81" spans="1:23" x14ac:dyDescent="0.3">
      <c r="A81" s="286" t="s">
        <v>94</v>
      </c>
      <c r="B81" s="287" t="s">
        <v>95</v>
      </c>
      <c r="C81" s="91">
        <v>5</v>
      </c>
      <c r="D81" s="91">
        <v>2</v>
      </c>
      <c r="E81" s="80">
        <v>2</v>
      </c>
      <c r="F81" s="80">
        <v>2</v>
      </c>
      <c r="G81" s="93" t="s">
        <v>19</v>
      </c>
      <c r="H81" s="80">
        <v>2</v>
      </c>
      <c r="I81" s="96" t="s">
        <v>15</v>
      </c>
      <c r="J81" s="96" t="s">
        <v>15</v>
      </c>
      <c r="K81" s="81"/>
      <c r="L81" s="82"/>
      <c r="M81" s="83">
        <v>60.38</v>
      </c>
      <c r="N81" s="84">
        <v>59.97</v>
      </c>
      <c r="O81" s="84">
        <v>59.84</v>
      </c>
      <c r="P81" s="85">
        <v>59.67</v>
      </c>
      <c r="Q81" s="85">
        <v>59.52</v>
      </c>
      <c r="R81" s="190">
        <v>59.24</v>
      </c>
      <c r="S81" s="85"/>
      <c r="T81" s="85"/>
      <c r="U81" s="86"/>
      <c r="V81" s="86"/>
      <c r="W81" s="19">
        <f t="shared" si="3"/>
        <v>59.24</v>
      </c>
    </row>
    <row r="82" spans="1:23" x14ac:dyDescent="0.3">
      <c r="A82" s="286" t="s">
        <v>92</v>
      </c>
      <c r="B82" s="287" t="s">
        <v>93</v>
      </c>
      <c r="C82" s="91">
        <v>4</v>
      </c>
      <c r="D82" s="91">
        <v>3</v>
      </c>
      <c r="E82" s="80">
        <v>3</v>
      </c>
      <c r="F82" s="80">
        <v>4</v>
      </c>
      <c r="G82" s="80">
        <v>3</v>
      </c>
      <c r="H82" s="80">
        <v>3</v>
      </c>
      <c r="I82" s="91">
        <v>3</v>
      </c>
      <c r="J82" s="80">
        <v>3</v>
      </c>
      <c r="K82" s="102" t="s">
        <v>19</v>
      </c>
      <c r="L82" s="82">
        <v>5</v>
      </c>
      <c r="M82" s="83">
        <v>60.85</v>
      </c>
      <c r="N82" s="84">
        <v>61.07</v>
      </c>
      <c r="O82" s="84">
        <v>61.02</v>
      </c>
      <c r="P82" s="85">
        <v>60.33</v>
      </c>
      <c r="Q82" s="85">
        <v>59.88</v>
      </c>
      <c r="R82" s="85">
        <v>60.04</v>
      </c>
      <c r="S82" s="85">
        <v>66.34</v>
      </c>
      <c r="T82" s="85">
        <v>60.15</v>
      </c>
      <c r="U82" s="86">
        <v>60.26</v>
      </c>
      <c r="V82" s="189">
        <v>59.43</v>
      </c>
      <c r="W82" s="19">
        <f t="shared" si="3"/>
        <v>59.43</v>
      </c>
    </row>
    <row r="83" spans="1:23" x14ac:dyDescent="0.3">
      <c r="A83" s="286" t="s">
        <v>54</v>
      </c>
      <c r="B83" s="287" t="s">
        <v>96</v>
      </c>
      <c r="C83" s="93" t="s">
        <v>19</v>
      </c>
      <c r="D83" s="94" t="s">
        <v>15</v>
      </c>
      <c r="E83" s="80"/>
      <c r="F83" s="80"/>
      <c r="G83" s="80"/>
      <c r="H83" s="80"/>
      <c r="I83" s="80"/>
      <c r="J83" s="80"/>
      <c r="K83" s="96" t="s">
        <v>15</v>
      </c>
      <c r="L83" s="82">
        <v>6</v>
      </c>
      <c r="M83" s="83">
        <v>60.73</v>
      </c>
      <c r="N83" s="84"/>
      <c r="O83" s="84"/>
      <c r="P83" s="85"/>
      <c r="Q83" s="85"/>
      <c r="R83" s="85"/>
      <c r="S83" s="85"/>
      <c r="T83" s="85"/>
      <c r="U83" s="86"/>
      <c r="V83" s="189">
        <v>59.69</v>
      </c>
      <c r="W83" s="19">
        <f t="shared" si="3"/>
        <v>59.69</v>
      </c>
    </row>
    <row r="84" spans="1:23" x14ac:dyDescent="0.3">
      <c r="A84" s="286" t="s">
        <v>97</v>
      </c>
      <c r="B84" s="287" t="s">
        <v>98</v>
      </c>
      <c r="C84" s="93" t="s">
        <v>19</v>
      </c>
      <c r="D84" s="93" t="s">
        <v>19</v>
      </c>
      <c r="E84" s="95" t="s">
        <v>19</v>
      </c>
      <c r="F84" s="96" t="s">
        <v>15</v>
      </c>
      <c r="G84" s="80"/>
      <c r="H84" s="80"/>
      <c r="I84" s="80"/>
      <c r="J84" s="80"/>
      <c r="K84" s="81"/>
      <c r="L84" s="82"/>
      <c r="M84" s="92" t="s">
        <v>99</v>
      </c>
      <c r="N84" s="84">
        <v>61.89</v>
      </c>
      <c r="O84" s="191">
        <v>60.53</v>
      </c>
      <c r="P84" s="85"/>
      <c r="Q84" s="85"/>
      <c r="R84" s="85"/>
      <c r="S84" s="85"/>
      <c r="T84" s="85"/>
      <c r="U84" s="86"/>
      <c r="V84" s="86"/>
      <c r="W84" s="19">
        <f t="shared" si="3"/>
        <v>60.53</v>
      </c>
    </row>
    <row r="85" spans="1:23" x14ac:dyDescent="0.3">
      <c r="A85" s="286" t="s">
        <v>2</v>
      </c>
      <c r="B85" s="287" t="s">
        <v>3</v>
      </c>
      <c r="C85" s="93" t="s">
        <v>19</v>
      </c>
      <c r="D85" s="94" t="s">
        <v>15</v>
      </c>
      <c r="E85" s="91"/>
      <c r="F85" s="80"/>
      <c r="G85" s="80"/>
      <c r="H85" s="80"/>
      <c r="I85" s="80"/>
      <c r="J85" s="80"/>
      <c r="K85" s="81"/>
      <c r="L85" s="82"/>
      <c r="M85" s="192">
        <v>60.56</v>
      </c>
      <c r="N85" s="84"/>
      <c r="O85" s="84"/>
      <c r="P85" s="85"/>
      <c r="Q85" s="85"/>
      <c r="R85" s="85"/>
      <c r="S85" s="85"/>
      <c r="T85" s="85"/>
      <c r="U85" s="86"/>
      <c r="V85" s="86"/>
      <c r="W85" s="19">
        <f t="shared" si="3"/>
        <v>60.56</v>
      </c>
    </row>
    <row r="86" spans="1:23" x14ac:dyDescent="0.3">
      <c r="A86" s="286" t="s">
        <v>90</v>
      </c>
      <c r="B86" s="287" t="s">
        <v>91</v>
      </c>
      <c r="C86" s="91">
        <v>3</v>
      </c>
      <c r="D86" s="93" t="s">
        <v>19</v>
      </c>
      <c r="E86" s="95" t="s">
        <v>19</v>
      </c>
      <c r="F86" s="96" t="s">
        <v>15</v>
      </c>
      <c r="G86" s="80"/>
      <c r="H86" s="80"/>
      <c r="I86" s="91"/>
      <c r="J86" s="80"/>
      <c r="K86" s="81"/>
      <c r="L86" s="82"/>
      <c r="M86" s="192">
        <v>61.32</v>
      </c>
      <c r="N86" s="84">
        <v>61.45</v>
      </c>
      <c r="O86" s="84">
        <v>61.56</v>
      </c>
      <c r="P86" s="85"/>
      <c r="Q86" s="85"/>
      <c r="R86" s="85"/>
      <c r="S86" s="85"/>
      <c r="T86" s="85"/>
      <c r="U86" s="86"/>
      <c r="V86" s="86"/>
      <c r="W86" s="19">
        <f t="shared" si="3"/>
        <v>61.32</v>
      </c>
    </row>
    <row r="87" spans="1:23" ht="15" thickBot="1" x14ac:dyDescent="0.35">
      <c r="A87" s="300" t="s">
        <v>10</v>
      </c>
      <c r="B87" s="301" t="s">
        <v>11</v>
      </c>
      <c r="C87" s="229">
        <v>6</v>
      </c>
      <c r="D87" s="229">
        <v>4</v>
      </c>
      <c r="E87" s="226"/>
      <c r="F87" s="226"/>
      <c r="G87" s="226"/>
      <c r="H87" s="226"/>
      <c r="I87" s="258" t="s">
        <v>19</v>
      </c>
      <c r="J87" s="259" t="s">
        <v>15</v>
      </c>
      <c r="K87" s="260" t="s">
        <v>15</v>
      </c>
      <c r="L87" s="234" t="s">
        <v>15</v>
      </c>
      <c r="M87" s="87">
        <v>68.67</v>
      </c>
      <c r="N87" s="193">
        <v>67.22</v>
      </c>
      <c r="O87" s="88"/>
      <c r="P87" s="89"/>
      <c r="Q87" s="89"/>
      <c r="R87" s="89"/>
      <c r="S87" s="89">
        <v>97.51</v>
      </c>
      <c r="T87" s="89"/>
      <c r="U87" s="90"/>
      <c r="V87" s="90"/>
      <c r="W87" s="20">
        <f t="shared" si="3"/>
        <v>67.22</v>
      </c>
    </row>
    <row r="88" spans="1:23" x14ac:dyDescent="0.3">
      <c r="M88" s="105"/>
      <c r="N88" s="105"/>
      <c r="O88" s="105"/>
      <c r="P88" s="105"/>
      <c r="Q88" s="105"/>
      <c r="R88" s="105"/>
      <c r="S88" s="105"/>
      <c r="T88" s="105"/>
      <c r="U88" s="105"/>
      <c r="V88" s="105"/>
    </row>
  </sheetData>
  <mergeCells count="49">
    <mergeCell ref="C49:L49"/>
    <mergeCell ref="M49:V49"/>
    <mergeCell ref="S11:T11"/>
    <mergeCell ref="U11:V11"/>
    <mergeCell ref="C10:L10"/>
    <mergeCell ref="M10:V10"/>
    <mergeCell ref="C11:D11"/>
    <mergeCell ref="E11:F11"/>
    <mergeCell ref="G11:H11"/>
    <mergeCell ref="I11:J11"/>
    <mergeCell ref="K11:L11"/>
    <mergeCell ref="M11:N11"/>
    <mergeCell ref="O11:P11"/>
    <mergeCell ref="Q11:R11"/>
    <mergeCell ref="C63:L63"/>
    <mergeCell ref="M63:V63"/>
    <mergeCell ref="C50:D50"/>
    <mergeCell ref="E50:F50"/>
    <mergeCell ref="G50:H50"/>
    <mergeCell ref="I50:J50"/>
    <mergeCell ref="K50:L50"/>
    <mergeCell ref="M50:N50"/>
    <mergeCell ref="C75:L75"/>
    <mergeCell ref="M75:V75"/>
    <mergeCell ref="C64:D64"/>
    <mergeCell ref="E64:F64"/>
    <mergeCell ref="G64:H64"/>
    <mergeCell ref="I64:J64"/>
    <mergeCell ref="K64:L64"/>
    <mergeCell ref="M64:N64"/>
    <mergeCell ref="C76:D76"/>
    <mergeCell ref="E76:F76"/>
    <mergeCell ref="G76:H76"/>
    <mergeCell ref="I76:J76"/>
    <mergeCell ref="K76:L76"/>
    <mergeCell ref="O76:P76"/>
    <mergeCell ref="Q76:R76"/>
    <mergeCell ref="S76:T76"/>
    <mergeCell ref="U76:V76"/>
    <mergeCell ref="M9:V9"/>
    <mergeCell ref="M76:N76"/>
    <mergeCell ref="O64:P64"/>
    <mergeCell ref="Q64:R64"/>
    <mergeCell ref="S64:T64"/>
    <mergeCell ref="U64:V64"/>
    <mergeCell ref="O50:P50"/>
    <mergeCell ref="Q50:R50"/>
    <mergeCell ref="S50:T50"/>
    <mergeCell ref="U50:V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Supersport  Supersaloons</vt:lpstr>
      <vt:lpstr>Formula Libre  Scottish Sports </vt:lpstr>
      <vt:lpstr>Citroen 2CV</vt:lpstr>
      <vt:lpstr>Formula Ford</vt:lpstr>
      <vt:lpstr>Road Saloons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JMLB</dc:creator>
  <cp:lastModifiedBy>JMLB</cp:lastModifiedBy>
  <dcterms:created xsi:type="dcterms:W3CDTF">2021-04-29T22:34:51Z</dcterms:created>
  <dcterms:modified xsi:type="dcterms:W3CDTF">2021-05-04T14:29:04Z</dcterms:modified>
</cp:coreProperties>
</file>